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1D4A6BCF-B068-4CE1-AD83-5F4FC01A0D9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externalReferences>
    <externalReference r:id="rId16"/>
  </externalReference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2" l="1"/>
  <c r="I26" i="12"/>
  <c r="I27" i="12"/>
  <c r="I28" i="12"/>
  <c r="I29" i="12"/>
  <c r="I30" i="12"/>
  <c r="I31" i="12"/>
  <c r="I32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F25" i="12"/>
  <c r="F26" i="12"/>
  <c r="F27" i="12"/>
  <c r="F28" i="12"/>
  <c r="F29" i="12"/>
  <c r="F30" i="12"/>
  <c r="F31" i="12"/>
  <c r="F32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C25" i="12"/>
  <c r="C26" i="12"/>
  <c r="C27" i="12"/>
  <c r="C28" i="12"/>
  <c r="C29" i="12"/>
  <c r="C30" i="12"/>
  <c r="C31" i="12"/>
  <c r="C32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J12" i="13"/>
  <c r="J17" i="13"/>
  <c r="J18" i="13"/>
  <c r="J23" i="13"/>
  <c r="J24" i="13"/>
  <c r="J25" i="13"/>
  <c r="J30" i="13"/>
  <c r="J31" i="13"/>
  <c r="J34" i="13"/>
  <c r="G10" i="13"/>
  <c r="G12" i="13"/>
  <c r="G22" i="13"/>
  <c r="G25" i="13"/>
  <c r="G31" i="13"/>
  <c r="G32" i="13"/>
  <c r="G34" i="13"/>
  <c r="D9" i="13"/>
  <c r="D21" i="13"/>
  <c r="D23" i="13"/>
  <c r="D34" i="13"/>
  <c r="I25" i="13"/>
  <c r="I26" i="13"/>
  <c r="J26" i="13" s="1"/>
  <c r="I27" i="13"/>
  <c r="J27" i="13" s="1"/>
  <c r="I28" i="13"/>
  <c r="J28" i="13" s="1"/>
  <c r="I29" i="13"/>
  <c r="J29" i="13" s="1"/>
  <c r="I30" i="13"/>
  <c r="I31" i="13"/>
  <c r="I32" i="13"/>
  <c r="J32" i="13" s="1"/>
  <c r="I8" i="13"/>
  <c r="J8" i="13" s="1"/>
  <c r="I9" i="13"/>
  <c r="J9" i="13" s="1"/>
  <c r="I10" i="13"/>
  <c r="J10" i="13" s="1"/>
  <c r="I11" i="13"/>
  <c r="I12" i="13"/>
  <c r="I13" i="13"/>
  <c r="J13" i="13" s="1"/>
  <c r="I14" i="13"/>
  <c r="J14" i="13" s="1"/>
  <c r="I15" i="13"/>
  <c r="J15" i="13" s="1"/>
  <c r="I16" i="13"/>
  <c r="J16" i="13" s="1"/>
  <c r="I17" i="13"/>
  <c r="I18" i="13"/>
  <c r="I19" i="13"/>
  <c r="I20" i="13"/>
  <c r="J20" i="13" s="1"/>
  <c r="I21" i="13"/>
  <c r="J21" i="13" s="1"/>
  <c r="I22" i="13"/>
  <c r="J22" i="13" s="1"/>
  <c r="I23" i="13"/>
  <c r="I24" i="13"/>
  <c r="F25" i="13"/>
  <c r="F26" i="13"/>
  <c r="F27" i="13"/>
  <c r="G27" i="13" s="1"/>
  <c r="F28" i="13"/>
  <c r="F29" i="13"/>
  <c r="F30" i="13"/>
  <c r="F31" i="13"/>
  <c r="F32" i="13"/>
  <c r="F8" i="13"/>
  <c r="G8" i="13" s="1"/>
  <c r="F9" i="13"/>
  <c r="G9" i="13" s="1"/>
  <c r="F10" i="13"/>
  <c r="F11" i="13"/>
  <c r="F12" i="13"/>
  <c r="F13" i="13"/>
  <c r="F14" i="13"/>
  <c r="G14" i="13" s="1"/>
  <c r="F15" i="13"/>
  <c r="G15" i="13" s="1"/>
  <c r="F16" i="13"/>
  <c r="F17" i="13"/>
  <c r="F18" i="13"/>
  <c r="G18" i="13" s="1"/>
  <c r="F19" i="13"/>
  <c r="F20" i="13"/>
  <c r="G20" i="13" s="1"/>
  <c r="F21" i="13"/>
  <c r="G21" i="13" s="1"/>
  <c r="F22" i="13"/>
  <c r="F23" i="13"/>
  <c r="G23" i="13" s="1"/>
  <c r="F24" i="13"/>
  <c r="C25" i="13"/>
  <c r="D25" i="13" s="1"/>
  <c r="C26" i="13"/>
  <c r="D26" i="13" s="1"/>
  <c r="C27" i="13"/>
  <c r="D27" i="13" s="1"/>
  <c r="C28" i="13"/>
  <c r="D28" i="13" s="1"/>
  <c r="C29" i="13"/>
  <c r="D29" i="13" s="1"/>
  <c r="C30" i="13"/>
  <c r="D30" i="13" s="1"/>
  <c r="C31" i="13"/>
  <c r="D31" i="13" s="1"/>
  <c r="C32" i="13"/>
  <c r="D32" i="13" s="1"/>
  <c r="C8" i="13"/>
  <c r="D8" i="13" s="1"/>
  <c r="C9" i="13"/>
  <c r="C10" i="13"/>
  <c r="D10" i="13" s="1"/>
  <c r="C11" i="13"/>
  <c r="C12" i="13"/>
  <c r="D12" i="13" s="1"/>
  <c r="C13" i="13"/>
  <c r="D13" i="13" s="1"/>
  <c r="C14" i="13"/>
  <c r="D14" i="13" s="1"/>
  <c r="C15" i="13"/>
  <c r="D15" i="13" s="1"/>
  <c r="C16" i="13"/>
  <c r="D16" i="13" s="1"/>
  <c r="C17" i="13"/>
  <c r="D17" i="13" s="1"/>
  <c r="C18" i="13"/>
  <c r="D18" i="13" s="1"/>
  <c r="C19" i="13"/>
  <c r="C20" i="13"/>
  <c r="D20" i="13" s="1"/>
  <c r="C21" i="13"/>
  <c r="C22" i="13"/>
  <c r="D22" i="13" s="1"/>
  <c r="C23" i="13"/>
  <c r="C24" i="13"/>
  <c r="D24" i="13" s="1"/>
  <c r="J8" i="17"/>
  <c r="J9" i="17"/>
  <c r="J10" i="17"/>
  <c r="J11" i="17"/>
  <c r="J12" i="17"/>
  <c r="J13" i="17"/>
  <c r="J14" i="17"/>
  <c r="J15" i="17"/>
  <c r="J16" i="17"/>
  <c r="J17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3" i="17"/>
  <c r="J7" i="17"/>
  <c r="G8" i="17"/>
  <c r="G9" i="17"/>
  <c r="G10" i="17"/>
  <c r="G11" i="17"/>
  <c r="G12" i="17"/>
  <c r="G13" i="17"/>
  <c r="G14" i="17"/>
  <c r="G15" i="17"/>
  <c r="G16" i="17"/>
  <c r="G17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3" i="17"/>
  <c r="G7" i="17"/>
  <c r="D8" i="17"/>
  <c r="D9" i="17"/>
  <c r="D10" i="17"/>
  <c r="D11" i="17"/>
  <c r="D12" i="17"/>
  <c r="D13" i="17"/>
  <c r="D14" i="17"/>
  <c r="D15" i="17"/>
  <c r="D16" i="17"/>
  <c r="D17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3" i="17"/>
  <c r="D7" i="17"/>
  <c r="J9" i="14"/>
  <c r="J10" i="14"/>
  <c r="J11" i="14"/>
  <c r="J12" i="14"/>
  <c r="J13" i="14"/>
  <c r="J14" i="14"/>
  <c r="J15" i="14"/>
  <c r="J16" i="14"/>
  <c r="J17" i="14"/>
  <c r="J18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4" i="14"/>
  <c r="G9" i="14"/>
  <c r="G10" i="14"/>
  <c r="G11" i="14"/>
  <c r="G12" i="14"/>
  <c r="G13" i="14"/>
  <c r="G14" i="14"/>
  <c r="G15" i="14"/>
  <c r="G16" i="14"/>
  <c r="G17" i="14"/>
  <c r="G18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4" i="14"/>
  <c r="D9" i="14"/>
  <c r="D10" i="14"/>
  <c r="D11" i="14"/>
  <c r="D12" i="14"/>
  <c r="D13" i="14"/>
  <c r="D14" i="14"/>
  <c r="D15" i="14"/>
  <c r="D16" i="14"/>
  <c r="D17" i="14"/>
  <c r="D18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4" i="14"/>
  <c r="J8" i="14"/>
  <c r="G8" i="14"/>
  <c r="D8" i="14"/>
  <c r="J34" i="12" l="1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8" i="12"/>
  <c r="J17" i="12"/>
  <c r="J16" i="12"/>
  <c r="J15" i="12"/>
  <c r="J14" i="12"/>
  <c r="J13" i="12"/>
  <c r="J12" i="12"/>
  <c r="J11" i="12"/>
  <c r="J10" i="12"/>
  <c r="J9" i="12"/>
  <c r="J8" i="12"/>
  <c r="G34" i="12"/>
  <c r="G29" i="12"/>
  <c r="G23" i="12"/>
  <c r="G22" i="12"/>
  <c r="G15" i="12"/>
  <c r="G13" i="12"/>
  <c r="D9" i="12"/>
  <c r="D10" i="12"/>
  <c r="D11" i="12"/>
  <c r="D12" i="12"/>
  <c r="D13" i="12"/>
  <c r="D14" i="12"/>
  <c r="D15" i="12"/>
  <c r="D16" i="12"/>
  <c r="D17" i="12"/>
  <c r="D18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4" i="12"/>
  <c r="D8" i="12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7" i="3"/>
  <c r="D8" i="3"/>
  <c r="D9" i="3"/>
  <c r="D10" i="3"/>
  <c r="D11" i="3"/>
  <c r="D12" i="3"/>
  <c r="D13" i="3"/>
  <c r="D14" i="3"/>
</calcChain>
</file>

<file path=xl/sharedStrings.xml><?xml version="1.0" encoding="utf-8"?>
<sst xmlns="http://schemas.openxmlformats.org/spreadsheetml/2006/main" count="810" uniqueCount="367">
  <si>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</si>
  <si>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</si>
  <si>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</si>
  <si>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</si>
  <si>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</si>
  <si>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</si>
  <si>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</si>
  <si>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</si>
  <si>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</si>
  <si>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</si>
  <si>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</si>
  <si>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</si>
  <si>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</si>
  <si>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</si>
  <si>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</si>
  <si>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</si>
  <si>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</si>
  <si>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</si>
  <si>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</si>
  <si>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</si>
  <si>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</si>
  <si>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</si>
  <si>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</si>
  <si>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</si>
  <si>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</si>
  <si>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</si>
  <si>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</si>
  <si>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</si>
  <si>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</si>
  <si>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</si>
  <si>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</si>
  <si>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</si>
  <si>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</si>
  <si>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</si>
  <si>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</si>
  <si>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</si>
  <si>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</si>
  <si>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</si>
  <si>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</si>
  <si>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</si>
  <si>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</si>
  <si>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</si>
  <si>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</si>
  <si>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</si>
  <si>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</si>
  <si>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</si>
  <si>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ПІШОХІДНИХ ПЕРЕХОДІВ</t>
  </si>
  <si>
    <t>ВИЇЗД НА СМУГУ ЗУСТРІЧНОГО РУХУ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</si>
  <si>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</si>
  <si>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</si>
  <si>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</si>
  <si>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</si>
  <si>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</si>
  <si>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</si>
  <si>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</si>
  <si>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</si>
  <si>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</si>
  <si>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</si>
  <si>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</si>
  <si>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</si>
  <si>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>H-01 Київ - Знам`янка</t>
  </si>
  <si>
    <t>H-03 Житомир - Чернівці</t>
  </si>
  <si>
    <t>H-07 Київ - Суми - Юнаківка (на Курськ)</t>
  </si>
  <si>
    <t>H-08 Бориспіль - Дніпро - Запоріжжя (через Кременчук)</t>
  </si>
  <si>
    <t>H-10 Стрий - Івано-Франківськ - Чернівці - Мамалига (на Кишинів)</t>
  </si>
  <si>
    <t>H-10-01 Під`їзд до м. Івано-Франківськ</t>
  </si>
  <si>
    <t>H-11 Дніпро - Миколаїв (через Кривий Ріг)</t>
  </si>
  <si>
    <t>H-13 Львів - Самбір - Ужгород</t>
  </si>
  <si>
    <t>H-15 Запоріжжя - Донецьк</t>
  </si>
  <si>
    <t>H-16 Золотоноша - Черкаси - Сміла - Умань</t>
  </si>
  <si>
    <t>H-17 Львів - Радехів - Луцьк</t>
  </si>
  <si>
    <t>H-18 Івано-Франківськ - Бучач - Тернопіль</t>
  </si>
  <si>
    <t>H-20 Слов`янськ - Донецьк - Маріуполь</t>
  </si>
  <si>
    <t>H-21 Старобільськ - Луганськ - Красний Луч - Макіївка - Донецьк</t>
  </si>
  <si>
    <t>H-22 Устилуг - Луцьк - Рівне</t>
  </si>
  <si>
    <t>M-01 Київ - Чернігів - Нові Яриловичі (на Гомель)</t>
  </si>
  <si>
    <t>M-02 Кіпті - Глухів - Бачівськ (на Брянськ)</t>
  </si>
  <si>
    <t>M-03 Київ - Харків - Довжанський (на Ростов-на-Дону)</t>
  </si>
  <si>
    <t>M-05 Київ - Одеса</t>
  </si>
  <si>
    <t>M-06 Київ - Чоп (на Будапешт через Львів, Мукачеве, Ужгород)</t>
  </si>
  <si>
    <t>M-07 Київ - Ковель - Ягодин (на Люблін)</t>
  </si>
  <si>
    <t>M-10 Львів - Краковець (на Краків)</t>
  </si>
  <si>
    <t>M-10-01 Західний обхід м. Львів</t>
  </si>
  <si>
    <t>M-11 Львів - Шегині (на Краків)</t>
  </si>
  <si>
    <t>M-14 Одеса - Мелітополь - Новоазовськ (на Таганрог)</t>
  </si>
  <si>
    <t>M-15 Одеса - Рені (на Бухарест)</t>
  </si>
  <si>
    <t>M-16 Одеса - Кучурган (на Кишинів)</t>
  </si>
  <si>
    <t>M-17 Херсон - Джанкой - Феодосія - Керч</t>
  </si>
  <si>
    <t>M-18 Харків - Сімферополь - Алушта - Ялта</t>
  </si>
  <si>
    <t>M-19 Доманове (на Брест) - Ковель - Чернівці - Тереблече (на Бухарест)</t>
  </si>
  <si>
    <t>M-20 Харків - Щербаківка (на Бєлгород)</t>
  </si>
  <si>
    <t>M-22 Полтава - Олександрія</t>
  </si>
  <si>
    <t>M-23 Берегове - Виноградів - Велика Копаня</t>
  </si>
  <si>
    <t>P-01 Київ - Обухів</t>
  </si>
  <si>
    <t>P-02 Київ - Іванків - Овруч</t>
  </si>
  <si>
    <t>P-08 Hемирів - Ямпіль</t>
  </si>
  <si>
    <t>P-11 Полтава - Красноград</t>
  </si>
  <si>
    <t>P-14 Луцьк - Ківерці - Маневичі - Любешів - Дольськ</t>
  </si>
  <si>
    <t>P-15 Ковель - Володимир-Волинський - Червоноград - Жовква</t>
  </si>
  <si>
    <t>P-21 Долина - Хуст</t>
  </si>
  <si>
    <t>P-22 "Контрольно-пропускний пункт ""Красна Талівка"" - Луганськ"</t>
  </si>
  <si>
    <t>P-24 Татарів - Косів - Коломия - Борщів - Кам`янець-Подільський</t>
  </si>
  <si>
    <t>P-26 Острог - Кременець - Почаїв - Радивилів</t>
  </si>
  <si>
    <t>P-36 Hемирів - Могилів-Подільський</t>
  </si>
  <si>
    <t>P-38 Богородчани - Гута</t>
  </si>
  <si>
    <t>P-39 Броди - Тернопіль</t>
  </si>
  <si>
    <t>P-40 Pава-Руська - Яворів - Судова Вишня</t>
  </si>
  <si>
    <t>P-44 Суми - Путивль - Глухів</t>
  </si>
  <si>
    <t>P-45 Суми - Краснопілля - Богодухів</t>
  </si>
  <si>
    <t>P-46 Харків - Охтирка</t>
  </si>
  <si>
    <t>P-47 Херсон - Нова Каховка - Генічеськ</t>
  </si>
  <si>
    <t>P-49 Васьковичі - Шепетівка</t>
  </si>
  <si>
    <t>P-50 Ярмолинці - Сатанів</t>
  </si>
  <si>
    <t>P-56 "Чернігів - Пакуль - контрольно-пропускний пункт ""Славутич"" - Чорнобиль (з під`їздом до м. Славутич)"</t>
  </si>
  <si>
    <t>P-60 Кролевець - Конотоп - Ромни - Пирятин</t>
  </si>
  <si>
    <t>P-61 Батурин - Конотоп - Суми</t>
  </si>
  <si>
    <t>P-65 "КПП ""Миколаївка-Семенівка-Новгород-Сіверський-Глухів-КПП ""Катеринівка"""</t>
  </si>
  <si>
    <t>P-66 "КПП ""Демино-Олександівка""-Сватове-Лисичанськ-Луганськ"</t>
  </si>
  <si>
    <t>P-67 Чернігів-Ніжин-Прилуки-Пирятин</t>
  </si>
  <si>
    <t>P-67-01 Підїзд до м. Ніжин</t>
  </si>
  <si>
    <t>P-68 Талалаївка-Ічня-Тростянець-Сокиринці-до а/д Н-07</t>
  </si>
  <si>
    <t>P-69 Київ - Вишгород - Десна - Чернігів</t>
  </si>
  <si>
    <t>P-72 КПП "Старокозаче" - Білгород-Дністровський</t>
  </si>
  <si>
    <t>P-73 /Н-08/ - Нікополь</t>
  </si>
  <si>
    <t>P-74 П`ятихатки - Кривий Ріг - Широке</t>
  </si>
  <si>
    <t>P-75 КПП "Тимкове" - Балта - Первомайськ - Доманівка - Олександрівка</t>
  </si>
  <si>
    <t>P-76 КПП "Прикладники" - Зарічне - Дубровиця</t>
  </si>
  <si>
    <t>P-78 Харків - Зміїв - Балаклія - Гороховатка</t>
  </si>
  <si>
    <t>P-79 /М-18/ - Сахановщина - Ізюм - Куп`янськ - КПП "Піски"</t>
  </si>
  <si>
    <t xml:space="preserve"> ЗАГАЛОМ</t>
  </si>
  <si>
    <t>H-02 /М-06/ - Кременець - Біла Церква - Ржищів - Канів - Софіївка</t>
  </si>
  <si>
    <t>H-09 Мукачево - Рахів - Богородчани - Івано-Франківськ - Рогатин - Бібрка - Львів</t>
  </si>
  <si>
    <t>H-14 Олександрівка - Кропивницький - Миколаїв</t>
  </si>
  <si>
    <t>H-14-01 Південний обхід м. Кропивницького</t>
  </si>
  <si>
    <t>M-09 Тернопіль - Львів - Рава-Руська (на м. Люблін)</t>
  </si>
  <si>
    <t>M-13 Кропивницький - Платонове (на м. Кишинів)</t>
  </si>
  <si>
    <t>M-21 Виступовичі - Житомир - Могилів-Подільський (через м. Вінницю)</t>
  </si>
  <si>
    <t>M-24 Велика Добронь - Мукачево - Берегове - контрольно-пропускний пункт “Лужанка”</t>
  </si>
  <si>
    <t>M-27 Одеса - Чорноморськ</t>
  </si>
  <si>
    <t xml:space="preserve">P-03 Північно-східний обхід м. Київ </t>
  </si>
  <si>
    <t>P-04 Київ - Фастів - Біла Церква - Тараща - Звенигородка</t>
  </si>
  <si>
    <t>P-09 Mиронівка - Канів</t>
  </si>
  <si>
    <t>P-10 /Р-09/ - Черкаси - Чигирин - Кременчук</t>
  </si>
  <si>
    <t>P-19 Фастів - Митниця - Обухів - Ржищів</t>
  </si>
  <si>
    <t>P-33 Вінниця - Турбів - Гайсин - Балта - Велика Михайлівка - /М-16/</t>
  </si>
  <si>
    <t>P-37 Енергодар - Василівка</t>
  </si>
  <si>
    <t>P-43 /М-19/ - Ланівці - /Н-02/</t>
  </si>
  <si>
    <t>P-51 Мерефа - Лозова - Павлоград</t>
  </si>
  <si>
    <t>P-55 Одеса - Вознесенськ - Новий Буг</t>
  </si>
  <si>
    <t>P-62 Криворівня - Усть-Путила - Старі Кути - Вижниця - Сторожинець - Чернівці</t>
  </si>
  <si>
    <t>P-63 /Н-03/ - Вартиківці - контрольно-пропускний пункт “Сокиряни”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</si>
  <si>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</si>
  <si>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</si>
  <si>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</si>
  <si>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</si>
  <si>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</si>
  <si>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</si>
  <si>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</si>
  <si>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</si>
  <si>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</si>
  <si>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</si>
  <si>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</si>
  <si>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</si>
  <si>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</si>
  <si>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</si>
  <si>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</si>
  <si>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</si>
  <si>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</si>
  <si>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Н-24 Благовіщенське - Миколаїв (через м. Вознесенськ)</t>
  </si>
  <si>
    <t>Н-25 Городище - Рівне - Старокостянтинів</t>
  </si>
  <si>
    <t>Н-26 Чугуїв - Мілове (через м. Старобільськ)</t>
  </si>
  <si>
    <t>Н-27 Чернігів - Мена - Сосниця - Грем’яч</t>
  </si>
  <si>
    <t>Н-30 Василівка - Бердянськ</t>
  </si>
  <si>
    <t>Н-31 Дніпро - Царичанка - Кобеляки - Решетилівка</t>
  </si>
  <si>
    <t>Н-32 Покровськ - Бахмут - Михайлівка</t>
  </si>
  <si>
    <t>Н-33 Одеса - Білгород-Дністровський - Монаші - /М-15/ з під’їздом до порту Чорноморськ</t>
  </si>
  <si>
    <t>H-23 Кропивницький - Кривий Ріг - Запоріжжя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</si>
  <si>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</si>
  <si>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</si>
  <si>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</si>
  <si>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</si>
  <si>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</si>
  <si>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</si>
  <si>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</si>
  <si>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</si>
  <si>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М-25 Контрольно-пропускний пункт “Соломоново” - Велика Добронь - Яноші з під’їздом до контрольно-пропускного пункту “Косини”</t>
  </si>
  <si>
    <t>Р-03-01 Під’їзд до автомобільної дороги М-03</t>
  </si>
  <si>
    <t>Р-30 Під’їзд до м. Ірпеня</t>
  </si>
  <si>
    <t>P-47-02 Під’їзд до м. Каховки</t>
  </si>
  <si>
    <t>P-53 Контрольно-пропускний пункт “Малий Березний” - Малий Березний</t>
  </si>
  <si>
    <t>P-57-01 Під’їзд до м. Олешок</t>
  </si>
  <si>
    <t>P-64 Ківшовата - Шушківка - Лисянка - Моринці - Шевченкове - Тарасівка - /Н-16/</t>
  </si>
  <si>
    <t>P-68-01 Під’їзд до Державного історико-культурного заповідника “Качанівка”</t>
  </si>
  <si>
    <t>ДТП з загиблими та/або травмованими на автодорогах державного значення</t>
  </si>
  <si>
    <t>M-05-01 Під'їзд до м. Біла Церква</t>
  </si>
  <si>
    <t>М-07-01 Під’їзд до автотермінала на контрольно-пропускному пункті “Ягодин” № 2</t>
  </si>
  <si>
    <t>М-07-02 Під’їзд до автотермінала на контрольно-пропускному пункті “Ягодин” № 3</t>
  </si>
  <si>
    <t>M-08-01 Під’їзд до вантажного термінала</t>
  </si>
  <si>
    <t>M-22-01 Під’їзд до с. Козельщина</t>
  </si>
  <si>
    <t>М-26-01 Під’їзд до контрольно-пропускного пункту “Вилок”</t>
  </si>
  <si>
    <t>М-26-02 Під’їзд до контрольно-пропускного пункту “Велика Паладь”</t>
  </si>
  <si>
    <t>M-29-01 Під'їзд до М-18</t>
  </si>
  <si>
    <t>H-02-01 Під’їзд до м. Канева</t>
  </si>
  <si>
    <t>H-10-02 Під’їзд до м. Тисмениці</t>
  </si>
  <si>
    <t>H-23-01 Під’їзд до аеропорту “Кривий Ріг”</t>
  </si>
  <si>
    <t>Н-24-01 Під’їзд до Міжнародного аеропорту “Миколаїв”</t>
  </si>
  <si>
    <t>Н-25-01 Північний під’їзд до м. Рівного</t>
  </si>
  <si>
    <t>Н-25-02 Під’їзд до м. Нетішина</t>
  </si>
  <si>
    <t>P-02-02 Під'їзд до меморіального комплексу в с. Нові Петрівці</t>
  </si>
  <si>
    <t>P-02-01 Під`їзд до Чорнобильської АЕС (контрольно-пропускний пункт ""Дитятки"")</t>
  </si>
  <si>
    <t>P-04-01 Під’їзд до м. Фастова № 1</t>
  </si>
  <si>
    <t>P-04-02 Під’їзд до м. Фастова № 2</t>
  </si>
  <si>
    <t>P-10-01 Під’їзд до с. Суботів</t>
  </si>
  <si>
    <t>P-15-01 Під’їзд до м. Володимира-Волинського</t>
  </si>
  <si>
    <t>P-15-02 Об’їзд м. Володимира-Волинського</t>
  </si>
  <si>
    <t>P-47-01 Під’їзд до заповідника “Асканія-Нова”</t>
  </si>
  <si>
    <t>P-50-01 Під’їзд до смт Ярмолинці</t>
  </si>
  <si>
    <t>P-50-02 Під’їзд до державного курорту “Сатанів”</t>
  </si>
  <si>
    <t>P-61-01 Під’їзд до заповідника “Гетьманська Столиця”</t>
  </si>
  <si>
    <t>P-63-01 Під'їзд до КПП "Росошани"</t>
  </si>
  <si>
    <t>P-63-02 Під'їзд до КПП "Кельменці"</t>
  </si>
  <si>
    <t>P-69-01 Під’їзд до смт Гончарівське</t>
  </si>
  <si>
    <t>Р-80 Кам’янське - Миколаївка - Солоне - /Н-08/</t>
  </si>
  <si>
    <t>Р-81 Казанка - Снігурівка - Антонівка - /Р-47/</t>
  </si>
  <si>
    <t>Р-82 Сосниця - Короп - /М-02/</t>
  </si>
  <si>
    <t>Р-83 Славутич - Любеч - Ріпки - /М-01/ - Городня - /Н-28/ - Сновськ - Корюківка - Семенівка - Костобобрів - Чайкине - /Н-27/</t>
  </si>
  <si>
    <t>Р-83-01 Під’їзд до с. Бреч</t>
  </si>
  <si>
    <t>Р-83-02 Під’їзд до смт Березна</t>
  </si>
  <si>
    <t>H-12 Суми - Полтава  з обходом м. Сум</t>
  </si>
  <si>
    <t>Р-54 Краснопілка - Теплик - Бершадь - Саврань - Дубинове - /М-05/</t>
  </si>
  <si>
    <t>P-57 Олешки - Гола Пристань - Скадовськ</t>
  </si>
  <si>
    <t>P-71 Одеса - Іванівка - Ананьїв - Піщана - Хащувате - Колодисте - Рижавка - /М-05/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</si>
  <si>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</si>
  <si>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</si>
  <si>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</si>
  <si>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</si>
  <si>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</si>
  <si>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</si>
  <si>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</si>
  <si>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</si>
  <si>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М-30 Стрий — Умань — Дніпро — Ізварине (через мм. Вінницю, Кропивницький)</t>
  </si>
  <si>
    <t>M-01-01 Південний під`їзд до м. Чернігова</t>
  </si>
  <si>
    <t>M-01-02 Північний під`їзд до м. Чернігова</t>
  </si>
  <si>
    <t>M-01-03 Східний під`їзд до м. Бровари</t>
  </si>
  <si>
    <t>М-03-01 Південно-східний об'їзд м. Харкова</t>
  </si>
  <si>
    <t>М-03-02 Під’їзд до м. Полтави</t>
  </si>
  <si>
    <t>M-05-02 Під'їзд до Р-19</t>
  </si>
  <si>
    <t>M-06-01 Східний під`їзд до м. Житомир</t>
  </si>
  <si>
    <t>M-06-02 Західний під`їзд до м. Житомира</t>
  </si>
  <si>
    <t>M-06-03 Східний під`їзд до м. Новоград-Волинського</t>
  </si>
  <si>
    <t>M-06-04 Західний під`їзд до м. Новоград-Волинського</t>
  </si>
  <si>
    <t>M-06-05 Східний під`їзд до м. Львова</t>
  </si>
  <si>
    <t>M-06-06 Північний під`їзд до м. Ужгород</t>
  </si>
  <si>
    <t>M-06-07 Західний під`їзд до м. Рівного</t>
  </si>
  <si>
    <t>M-06-08 Південний підхід до м. Рівного</t>
  </si>
  <si>
    <t>M-14-01 Під`їзд до Р-47</t>
  </si>
  <si>
    <t>M-18-01 Південно-Західний об'їзд м. Харкова</t>
  </si>
  <si>
    <t>M-18-02 Об'їзд м. Сімферополя</t>
  </si>
  <si>
    <t>M-19-01 Південний під'їзд до м. Чернівців</t>
  </si>
  <si>
    <t>M-19-02 Північний під`їзд до м. Луцька</t>
  </si>
  <si>
    <t>M-21-01 Північний під`їзд до м. Бердичева</t>
  </si>
  <si>
    <t>M-21-03 Під`їзд до м. Калинівка</t>
  </si>
  <si>
    <t>M-24-01 Під’їзд до М-06</t>
  </si>
  <si>
    <t>M-26  Вилок - Неветленфолу - контрольно-пропускний пункт “Дякове”</t>
  </si>
  <si>
    <t>M-28-01 Об'їзд м. Одеси</t>
  </si>
  <si>
    <t>M-28-02 Східний під'їзд до порту “Південний”</t>
  </si>
  <si>
    <t>M-28-03 Північний під'їзд до порту “Південний”</t>
  </si>
  <si>
    <t>M-30-01 Східний під'їзд до м. Вінниці</t>
  </si>
  <si>
    <t>M-30-02 Західний під'їзд до м. Хмельницького</t>
  </si>
  <si>
    <t>M-30-03 Східний під'їзд до м. Хмельницького</t>
  </si>
  <si>
    <t>M-30-04 Під’їзд до аеропорту "Хмельницький"</t>
  </si>
  <si>
    <t>M-30-05 Об'їзд м. Дніпра</t>
  </si>
  <si>
    <t>M-30-06 Під’їзд до м. Знам'янки</t>
  </si>
  <si>
    <t>M-30-07 Під’їзд до м. Луганська</t>
  </si>
  <si>
    <t>H-03-01 Об'їзд м. Дунаївців</t>
  </si>
  <si>
    <t>H-03-02 Об'їзд м. Старокостянтинова</t>
  </si>
  <si>
    <t>H-07-01 Під’їзд до м. Броварів</t>
  </si>
  <si>
    <t>H-22-01 Об'їзд м. Устилуга</t>
  </si>
  <si>
    <t>Н-28 Н-27-Городня-КПП "Сеньківка"</t>
  </si>
  <si>
    <t>Р-05 КПП "Дитятки"- КПП "Прип'ять"</t>
  </si>
  <si>
    <t>P-05-01 Під’їзд до державного спеціалізованого підприємства "Чорнобильська АЕС"</t>
  </si>
  <si>
    <t>P-05-02 Під’їзд до с. Страхолісся</t>
  </si>
  <si>
    <t>P-05-03 Під’їзд до с. Старі Соколи</t>
  </si>
  <si>
    <t>Р-06 КПП "Чорнобиль"- КПП "Овруч"</t>
  </si>
  <si>
    <t>P-06-01 Під’їзд до м. Прип'яті</t>
  </si>
  <si>
    <t>P-06-02 Під’їзд до с. Буряківка</t>
  </si>
  <si>
    <t>P-06-03 Під’їзд до с. Мар'янівка</t>
  </si>
  <si>
    <t>P-06-04 Під’їзд до м. Чорнобиля</t>
  </si>
  <si>
    <t>P-16 Під’їзди до спецоб'єктів в Автономній Республіці Крим</t>
  </si>
  <si>
    <t>P-17 Біла Церква - Тетіїв - Липовець - Гуменне - М-30</t>
  </si>
  <si>
    <t>P-20 Снятин - Косів - Старі Кути</t>
  </si>
  <si>
    <t>P-21-01 Під’їзд до м. Хуста</t>
  </si>
  <si>
    <t>P-31 Бердичів - Хмільник - М-30</t>
  </si>
  <si>
    <t>P-41 Об'їзд м. Тернополя</t>
  </si>
  <si>
    <t>P-48 Р-24 - Сатанів - Війтівці - Білогір`я - Р-26</t>
  </si>
  <si>
    <t>Р-84 Бібрка - Кам'янка-Бузька - Жовква - Городок - Миколаїв - Жидачів - Калуш - Буштин</t>
  </si>
  <si>
    <t>M-08 Об'їзд м. Ужгород - контрольно-пропускний пункт ""Ужгород"""</t>
  </si>
  <si>
    <t>M-14-02 Під`їзд до м. Херсона</t>
  </si>
  <si>
    <t>M-14-03 Обхід м. Мелітополя</t>
  </si>
  <si>
    <t>M-21-02 Південний під`їзд до м. Бердичева</t>
  </si>
  <si>
    <t>H-05 Красноперекопськ - Сімферополь</t>
  </si>
  <si>
    <t>H-05-01 Під'їзд до Міжнародного аеропорту "Сімферополь"</t>
  </si>
  <si>
    <t>H-06 Сімферополь - Бахчисарай - Севастополь</t>
  </si>
  <si>
    <t>H-06-01 Під'їзд до Міжнародного аеропорту "Бельбек"</t>
  </si>
  <si>
    <t>H-08-01 Під`їзд до аеропорту "Дніпро"</t>
  </si>
  <si>
    <t>H-08-02 Під`їзд до о. Хортиця</t>
  </si>
  <si>
    <t>Р-23 Сімферополь-Феодосія</t>
  </si>
  <si>
    <t>Р-25 Сімферополь - Євпаторія</t>
  </si>
  <si>
    <t>P-18 Житомир - Попільня - Сквира - Володарка - Ставище</t>
  </si>
  <si>
    <t>P-27 Севастополь - Інкерман</t>
  </si>
  <si>
    <t>Р-29 Алушта - Судак Феодосія</t>
  </si>
  <si>
    <t>Р-34 Ялта - Алушта</t>
  </si>
  <si>
    <t>Р-35 Грушівка - Судак</t>
  </si>
  <si>
    <t>P-42 Лубни - Миргород - Опішня - Н-12</t>
  </si>
  <si>
    <t>P-56-01 Під'їзд до м. Славутича</t>
  </si>
  <si>
    <t>P-58 Севастополь-порт "Камишова бухта"</t>
  </si>
  <si>
    <t>P-59 Під’їзд до спецоб'єктів м. Севастополя</t>
  </si>
  <si>
    <t>P-77 Рівне - Тучин - Гоща - /Н-25/</t>
  </si>
  <si>
    <t xml:space="preserve">          </t>
  </si>
  <si>
    <t>14. ДТП з загиблими та/або травмованими , скоєні за умов незадовільного стану доріг та вулиць</t>
  </si>
  <si>
    <t>М-25-01 Під’їзд до контрольно-пропускного пункту “Косини”</t>
  </si>
  <si>
    <t>M-28 Одеса - Южне - М-14</t>
  </si>
  <si>
    <t>M-29 Харків - Красноград - Перещепине - Дніпро</t>
  </si>
  <si>
    <t>Н-19 Ялта - Севастополь</t>
  </si>
  <si>
    <t xml:space="preserve"> ДТП з загиблими та/або травмованими, через незадовільний стан доріг та вулиць</t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</si>
  <si>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</si>
  <si>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</si>
  <si>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</si>
  <si>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</si>
  <si>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</si>
  <si>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</si>
  <si>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</si>
  <si>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</si>
  <si>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</si>
  <si>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</si>
  <si>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</si>
  <si>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</si>
  <si>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</si>
  <si>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</si>
  <si>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</si>
  <si>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</si>
  <si>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</si>
  <si>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</si>
  <si>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</si>
  <si>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r>
      <rPr>
        <b/>
        <sz val="14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</si>
  <si>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</si>
  <si>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</si>
  <si>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</si>
  <si>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</si>
  <si>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</si>
  <si>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</si>
  <si>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</si>
  <si>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</si>
  <si>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 xml:space="preserve">ПОРУШЕННЯ ПРАВИЛ ПРОЇЗДУ ПЕРЕХРЕСТЬ </t>
  </si>
  <si>
    <t xml:space="preserve">ПЕРЕВТОМА, СОН ЗА КЕРМОМ </t>
  </si>
  <si>
    <t xml:space="preserve">ПОРУШЕННЯ ПРАВИЛ ПРОЇЗДУ ЗАЛІЗНИЧНИХ ПЕРЕЇЗДІВ </t>
  </si>
  <si>
    <t xml:space="preserve">ПОРУШЕННЯ ВИМОГ ПДР ПОГОНИЧЕМ ТВАРИН </t>
  </si>
  <si>
    <t xml:space="preserve">ПЕРЕВИЩЕННЯ ВСТАНОВЛЕНОЇ ШВИДКОСТІ </t>
  </si>
  <si>
    <t xml:space="preserve">ПОРУШЕННЯ ПРАВИЛ ОБГОНУ </t>
  </si>
  <si>
    <t xml:space="preserve">ПОРУШЕННЯ ТЕХНІКИ БЕЗПЕКИ ПАСАЖИРОМ </t>
  </si>
  <si>
    <t>ПОРУШЕННЯ ПРАВИЛ ПЕРЕВЕЗЕННЯ ПАСАЖИРІВ</t>
  </si>
  <si>
    <t xml:space="preserve">КЕРУВАННЯ НЕСПРАВНИМ ТРАНСПОРТНИМ ЗАСОБОМ </t>
  </si>
  <si>
    <t xml:space="preserve">ПОРУШЕННЯ ПРАВИЛ БУКСИРУВАННЯ </t>
  </si>
  <si>
    <t>за період з 01.01.2024 по 30.06.2024</t>
  </si>
  <si>
    <t>за червень 2024</t>
  </si>
  <si>
    <t>Наїзд на тварину</t>
  </si>
  <si>
    <t xml:space="preserve">НЕВИКОНАННЯ ВОДІЯМИ ВИМОГ СИГНАЛІВ РЕГУЛЮВАННЯ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</si>
</sst>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6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Arial Cyr"/>
      <charset val="204"/>
    </font>
    <font>
      <sz val="11"/>
      <color rgb="FF00B050"/>
      <name val="Calibri"/>
      <family val="2"/>
      <charset val="204"/>
      <scheme val="minor"/>
    </font>
    <font>
      <sz val="11"/>
      <color rgb="FFFF0000"/>
      <name val="Arial Cyr"/>
      <charset val="204"/>
    </font>
    <font>
      <b/>
      <sz val="10"/>
      <color theme="1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2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33" applyNumberFormat="0" applyAlignment="0" applyProtection="0"/>
    <xf numFmtId="0" fontId="33" fillId="0" borderId="35" applyNumberFormat="0" applyFill="0" applyAlignment="0" applyProtection="0"/>
    <xf numFmtId="0" fontId="34" fillId="7" borderId="0" applyNumberFormat="0" applyBorder="0" applyAlignment="0" applyProtection="0"/>
    <xf numFmtId="0" fontId="8" fillId="11" borderId="36" applyNumberFormat="0" applyFont="0" applyAlignment="0" applyProtection="0"/>
    <xf numFmtId="0" fontId="35" fillId="10" borderId="34" applyNumberFormat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42" fillId="0" borderId="0" applyNumberFormat="0" applyFill="0" applyBorder="0" applyAlignment="0" applyProtection="0"/>
    <xf numFmtId="0" fontId="43" fillId="0" borderId="41" applyNumberFormat="0" applyFill="0" applyAlignment="0" applyProtection="0"/>
    <xf numFmtId="0" fontId="44" fillId="0" borderId="42" applyNumberFormat="0" applyFill="0" applyAlignment="0" applyProtection="0"/>
    <xf numFmtId="0" fontId="45" fillId="0" borderId="43" applyNumberFormat="0" applyFill="0" applyAlignment="0" applyProtection="0"/>
    <xf numFmtId="0" fontId="45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7" fillId="23" borderId="0" applyNumberFormat="0" applyBorder="0" applyAlignment="0" applyProtection="0"/>
    <xf numFmtId="0" fontId="48" fillId="24" borderId="44" applyNumberFormat="0" applyAlignment="0" applyProtection="0"/>
    <xf numFmtId="0" fontId="49" fillId="0" borderId="45" applyNumberFormat="0" applyFill="0" applyAlignment="0" applyProtection="0"/>
    <xf numFmtId="0" fontId="50" fillId="25" borderId="46" applyNumberFormat="0" applyAlignment="0" applyProtection="0"/>
    <xf numFmtId="0" fontId="51" fillId="0" borderId="0" applyNumberFormat="0" applyFill="0" applyBorder="0" applyAlignment="0" applyProtection="0"/>
    <xf numFmtId="0" fontId="53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53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53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3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3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53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26" borderId="47" applyNumberFormat="0" applyFont="0" applyAlignment="0" applyProtection="0"/>
    <xf numFmtId="0" fontId="5" fillId="0" borderId="0"/>
    <xf numFmtId="0" fontId="5" fillId="26" borderId="47" applyNumberFormat="0" applyFont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4" fillId="0" borderId="0"/>
    <xf numFmtId="0" fontId="3" fillId="0" borderId="0"/>
    <xf numFmtId="0" fontId="3" fillId="26" borderId="47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8" fillId="0" borderId="0" applyFill="0" applyAlignment="0" applyProtection="0">
      <alignment horizontal="center" vertical="center" wrapText="1"/>
    </xf>
    <xf numFmtId="0" fontId="68" fillId="0" borderId="0"/>
    <xf numFmtId="0" fontId="2" fillId="0" borderId="0"/>
    <xf numFmtId="0" fontId="42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72" fillId="51" borderId="0" applyNumberFormat="0" applyBorder="0" applyAlignment="0" applyProtection="0"/>
    <xf numFmtId="0" fontId="47" fillId="23" borderId="0" applyNumberFormat="0" applyBorder="0" applyAlignment="0" applyProtection="0"/>
    <xf numFmtId="0" fontId="48" fillId="24" borderId="44" applyNumberFormat="0" applyAlignment="0" applyProtection="0"/>
    <xf numFmtId="0" fontId="73" fillId="52" borderId="53" applyNumberFormat="0" applyAlignment="0" applyProtection="0"/>
    <xf numFmtId="0" fontId="74" fillId="52" borderId="44" applyNumberFormat="0" applyAlignment="0" applyProtection="0"/>
    <xf numFmtId="0" fontId="49" fillId="0" borderId="45" applyNumberFormat="0" applyFill="0" applyAlignment="0" applyProtection="0"/>
    <xf numFmtId="0" fontId="50" fillId="25" borderId="46" applyNumberFormat="0" applyAlignment="0" applyProtection="0"/>
    <xf numFmtId="0" fontId="51" fillId="0" borderId="0" applyNumberFormat="0" applyFill="0" applyBorder="0" applyAlignment="0" applyProtection="0"/>
    <xf numFmtId="0" fontId="2" fillId="26" borderId="47" applyNumberFormat="0" applyFont="0" applyAlignment="0" applyProtection="0"/>
    <xf numFmtId="0" fontId="75" fillId="0" borderId="0" applyNumberFormat="0" applyFill="0" applyBorder="0" applyAlignment="0" applyProtection="0"/>
    <xf numFmtId="0" fontId="52" fillId="0" borderId="54" applyNumberFormat="0" applyFill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9" fillId="0" borderId="0" applyNumberFormat="0" applyFill="0" applyBorder="0" applyAlignment="0" applyProtection="0"/>
    <xf numFmtId="0" fontId="38" fillId="0" borderId="0"/>
  </cellStyleXfs>
  <cellXfs count="232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1" fillId="0" borderId="3" xfId="0" applyFont="1" applyFill="1" applyBorder="1" applyAlignment="1" applyProtection="1">
      <alignment horizontal="right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0" fillId="0" borderId="3" xfId="0" applyBorder="1"/>
    <xf numFmtId="0" fontId="21" fillId="3" borderId="38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10" fillId="0" borderId="30" xfId="1" applyFont="1" applyFill="1" applyBorder="1" applyAlignment="1" applyProtection="1">
      <alignment horizontal="left" vertical="center" wrapText="1"/>
    </xf>
    <xf numFmtId="0" fontId="37" fillId="0" borderId="30" xfId="0" applyFont="1" applyBorder="1"/>
    <xf numFmtId="0" fontId="37" fillId="0" borderId="30" xfId="0" applyFont="1" applyBorder="1" applyAlignment="1">
      <alignment horizontal="left" vertical="center"/>
    </xf>
    <xf numFmtId="0" fontId="37" fillId="21" borderId="30" xfId="0" applyFont="1" applyFill="1" applyBorder="1" applyAlignment="1">
      <alignment horizontal="left" vertical="center" wrapText="1"/>
    </xf>
    <xf numFmtId="0" fontId="37" fillId="0" borderId="30" xfId="0" applyFont="1" applyBorder="1" applyAlignment="1">
      <alignment wrapText="1"/>
    </xf>
    <xf numFmtId="0" fontId="10" fillId="6" borderId="3" xfId="1" applyFont="1" applyFill="1" applyBorder="1" applyAlignment="1" applyProtection="1">
      <alignment horizontal="left" vertical="center" wrapText="1"/>
    </xf>
    <xf numFmtId="0" fontId="8" fillId="6" borderId="3" xfId="1" applyFill="1" applyBorder="1" applyAlignment="1" applyProtection="1">
      <alignment horizontal="left" vertical="center" wrapText="1"/>
    </xf>
    <xf numFmtId="0" fontId="37" fillId="0" borderId="3" xfId="0" applyFont="1" applyBorder="1"/>
    <xf numFmtId="0" fontId="10" fillId="0" borderId="40" xfId="1" applyFont="1" applyFill="1" applyBorder="1" applyAlignment="1" applyProtection="1">
      <alignment horizontal="left" vertical="center" wrapText="1"/>
    </xf>
    <xf numFmtId="0" fontId="10" fillId="0" borderId="31" xfId="1" applyFont="1" applyFill="1" applyBorder="1" applyAlignment="1" applyProtection="1">
      <alignment horizontal="left" vertical="center" wrapText="1"/>
    </xf>
    <xf numFmtId="0" fontId="40" fillId="0" borderId="3" xfId="2" applyFont="1" applyBorder="1" applyAlignment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10" fillId="2" borderId="27" xfId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7" fillId="3" borderId="27" xfId="1" applyFont="1" applyFill="1" applyBorder="1" applyAlignment="1" applyProtection="1">
      <alignment horizontal="center" vertical="center"/>
    </xf>
    <xf numFmtId="0" fontId="27" fillId="3" borderId="28" xfId="0" applyFont="1" applyFill="1" applyBorder="1" applyAlignment="1">
      <alignment horizontal="center" vertical="center" wrapText="1"/>
    </xf>
    <xf numFmtId="0" fontId="11" fillId="0" borderId="3" xfId="75" applyFont="1" applyFill="1" applyBorder="1" applyAlignment="1" applyProtection="1">
      <alignment vertical="center" wrapText="1"/>
    </xf>
    <xf numFmtId="0" fontId="10" fillId="0" borderId="3" xfId="1" applyFont="1" applyFill="1" applyBorder="1" applyAlignment="1" applyProtection="1">
      <alignment horizontal="righ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164" fontId="10" fillId="0" borderId="3" xfId="1" applyNumberFormat="1" applyFont="1" applyFill="1" applyBorder="1" applyAlignment="1" applyProtection="1">
      <alignment horizontal="right" vertical="center" wrapText="1"/>
    </xf>
    <xf numFmtId="0" fontId="22" fillId="0" borderId="3" xfId="1" applyFont="1" applyFill="1" applyBorder="1" applyAlignment="1" applyProtection="1">
      <alignment horizontal="right" vertical="center" wrapText="1"/>
    </xf>
    <xf numFmtId="164" fontId="10" fillId="0" borderId="3" xfId="1" applyNumberFormat="1" applyFont="1" applyFill="1" applyBorder="1" applyAlignment="1" applyProtection="1">
      <alignment horizontal="center" vertical="center" wrapText="1"/>
    </xf>
    <xf numFmtId="0" fontId="24" fillId="0" borderId="3" xfId="1" applyFont="1" applyFill="1" applyBorder="1" applyAlignment="1" applyProtection="1">
      <alignment horizontal="center" vertical="center" wrapText="1"/>
    </xf>
    <xf numFmtId="0" fontId="37" fillId="0" borderId="0" xfId="0" applyFont="1" applyBorder="1" applyAlignment="1">
      <alignment wrapText="1"/>
    </xf>
    <xf numFmtId="0" fontId="20" fillId="3" borderId="28" xfId="0" applyFont="1" applyFill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/>
    </xf>
    <xf numFmtId="0" fontId="57" fillId="0" borderId="0" xfId="0" applyFont="1"/>
    <xf numFmtId="0" fontId="40" fillId="0" borderId="0" xfId="0" applyFont="1"/>
    <xf numFmtId="164" fontId="57" fillId="0" borderId="3" xfId="0" applyNumberFormat="1" applyFont="1" applyBorder="1" applyAlignment="1">
      <alignment horizontal="right"/>
    </xf>
    <xf numFmtId="164" fontId="28" fillId="0" borderId="3" xfId="0" applyNumberFormat="1" applyFont="1" applyBorder="1" applyAlignment="1">
      <alignment horizontal="right"/>
    </xf>
    <xf numFmtId="0" fontId="10" fillId="2" borderId="2" xfId="1" applyFont="1" applyFill="1" applyBorder="1" applyAlignment="1" applyProtection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25" fillId="3" borderId="3" xfId="0" applyNumberFormat="1" applyFont="1" applyFill="1" applyBorder="1" applyAlignment="1">
      <alignment horizontal="center" vertical="center"/>
    </xf>
    <xf numFmtId="0" fontId="60" fillId="0" borderId="0" xfId="0" applyFont="1"/>
    <xf numFmtId="0" fontId="61" fillId="21" borderId="9" xfId="0" applyFont="1" applyFill="1" applyBorder="1" applyAlignment="1">
      <alignment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61" fillId="21" borderId="52" xfId="0" applyFont="1" applyFill="1" applyBorder="1" applyAlignment="1">
      <alignment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41" fillId="3" borderId="3" xfId="1" applyFont="1" applyFill="1" applyBorder="1" applyAlignment="1" applyProtection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4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164" fontId="16" fillId="0" borderId="3" xfId="2" applyNumberFormat="1" applyFont="1" applyBorder="1" applyAlignment="1">
      <alignment horizontal="center" vertical="center" wrapText="1"/>
    </xf>
    <xf numFmtId="1" fontId="16" fillId="0" borderId="3" xfId="2" applyNumberFormat="1" applyFont="1" applyBorder="1" applyAlignment="1">
      <alignment horizontal="center" vertical="center" wrapText="1"/>
    </xf>
    <xf numFmtId="164" fontId="25" fillId="3" borderId="3" xfId="2" applyNumberFormat="1" applyFont="1" applyFill="1" applyBorder="1" applyAlignment="1">
      <alignment horizontal="center" vertical="center" wrapText="1"/>
    </xf>
    <xf numFmtId="2" fontId="64" fillId="0" borderId="3" xfId="0" applyNumberFormat="1" applyFont="1" applyBorder="1" applyAlignment="1">
      <alignment horizontal="center" vertical="center" wrapText="1"/>
    </xf>
    <xf numFmtId="164" fontId="64" fillId="0" borderId="3" xfId="0" applyNumberFormat="1" applyFont="1" applyBorder="1" applyAlignment="1">
      <alignment horizontal="center" vertical="center" wrapText="1"/>
    </xf>
    <xf numFmtId="1" fontId="6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2" fillId="3" borderId="3" xfId="0" applyFont="1" applyFill="1" applyBorder="1" applyAlignment="1">
      <alignment horizontal="center" vertical="center"/>
    </xf>
    <xf numFmtId="164" fontId="0" fillId="0" borderId="0" xfId="0" applyNumberFormat="1"/>
    <xf numFmtId="164" fontId="10" fillId="0" borderId="3" xfId="75" applyNumberFormat="1" applyFont="1" applyFill="1" applyBorder="1" applyAlignment="1" applyProtection="1">
      <alignment vertical="center" wrapText="1"/>
    </xf>
    <xf numFmtId="164" fontId="10" fillId="0" borderId="3" xfId="1" applyNumberFormat="1" applyFont="1" applyFill="1" applyBorder="1" applyAlignment="1" applyProtection="1">
      <alignment vertical="center" wrapText="1"/>
    </xf>
    <xf numFmtId="164" fontId="10" fillId="0" borderId="3" xfId="1" applyNumberFormat="1" applyFont="1" applyFill="1" applyBorder="1" applyAlignment="1" applyProtection="1">
      <alignment vertical="center"/>
    </xf>
    <xf numFmtId="0" fontId="69" fillId="21" borderId="32" xfId="0" applyFont="1" applyFill="1" applyBorder="1" applyAlignment="1">
      <alignment vertical="center" wrapText="1"/>
    </xf>
    <xf numFmtId="0" fontId="70" fillId="21" borderId="39" xfId="0" applyFont="1" applyFill="1" applyBorder="1" applyAlignment="1">
      <alignment horizontal="center" vertical="center"/>
    </xf>
    <xf numFmtId="0" fontId="69" fillId="21" borderId="28" xfId="0" applyFont="1" applyFill="1" applyBorder="1" applyAlignment="1">
      <alignment vertical="center" wrapText="1"/>
    </xf>
    <xf numFmtId="0" fontId="70" fillId="21" borderId="29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76" fillId="0" borderId="3" xfId="0" applyFont="1" applyBorder="1" applyAlignment="1">
      <alignment horizontal="center" vertical="center"/>
    </xf>
    <xf numFmtId="164" fontId="76" fillId="0" borderId="3" xfId="96" applyNumberFormat="1" applyFont="1" applyBorder="1" applyAlignment="1">
      <alignment horizontal="center" vertical="center" wrapText="1"/>
    </xf>
    <xf numFmtId="0" fontId="76" fillId="0" borderId="3" xfId="0" applyFont="1" applyFill="1" applyBorder="1" applyAlignment="1" applyProtection="1">
      <alignment horizontal="center" vertical="center" wrapText="1"/>
    </xf>
    <xf numFmtId="164" fontId="76" fillId="0" borderId="3" xfId="1" applyNumberFormat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right" vertical="center" wrapText="1"/>
    </xf>
    <xf numFmtId="0" fontId="61" fillId="21" borderId="28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0" fontId="80" fillId="0" borderId="3" xfId="150" applyFont="1" applyBorder="1" applyAlignment="1">
      <alignment horizontal="center" vertical="center" wrapText="1"/>
    </xf>
    <xf numFmtId="1" fontId="25" fillId="3" borderId="3" xfId="0" applyNumberFormat="1" applyFont="1" applyFill="1" applyBorder="1" applyAlignment="1">
      <alignment horizontal="center" vertical="center"/>
    </xf>
    <xf numFmtId="0" fontId="80" fillId="0" borderId="3" xfId="4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164" fontId="40" fillId="0" borderId="3" xfId="0" applyNumberFormat="1" applyFont="1" applyBorder="1" applyAlignment="1">
      <alignment horizontal="center" vertical="center"/>
    </xf>
    <xf numFmtId="1" fontId="41" fillId="3" borderId="3" xfId="0" applyNumberFormat="1" applyFont="1" applyFill="1" applyBorder="1" applyAlignment="1">
      <alignment horizontal="center" vertical="center"/>
    </xf>
    <xf numFmtId="164" fontId="41" fillId="3" borderId="3" xfId="0" applyNumberFormat="1" applyFont="1" applyFill="1" applyBorder="1" applyAlignment="1">
      <alignment horizontal="center" vertical="center"/>
    </xf>
    <xf numFmtId="1" fontId="63" fillId="3" borderId="3" xfId="1" applyNumberFormat="1" applyFont="1" applyFill="1" applyBorder="1" applyAlignment="1" applyProtection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164" fontId="0" fillId="0" borderId="3" xfId="0" applyNumberFormat="1" applyBorder="1"/>
    <xf numFmtId="49" fontId="39" fillId="3" borderId="3" xfId="0" applyNumberFormat="1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16" fillId="3" borderId="3" xfId="1" applyFont="1" applyFill="1" applyBorder="1" applyAlignment="1" applyProtection="1">
      <alignment horizontal="center" vertical="center"/>
    </xf>
    <xf numFmtId="0" fontId="0" fillId="0" borderId="55" xfId="0" applyBorder="1"/>
    <xf numFmtId="0" fontId="16" fillId="0" borderId="3" xfId="0" applyFont="1" applyBorder="1" applyAlignment="1">
      <alignment horizontal="center" vertical="center"/>
    </xf>
    <xf numFmtId="1" fontId="16" fillId="0" borderId="3" xfId="151" applyNumberFormat="1" applyFont="1" applyBorder="1" applyAlignment="1">
      <alignment horizontal="center" vertical="center"/>
    </xf>
    <xf numFmtId="164" fontId="59" fillId="0" borderId="3" xfId="0" applyNumberFormat="1" applyFont="1" applyBorder="1" applyAlignment="1">
      <alignment horizontal="center" vertical="center" wrapText="1"/>
    </xf>
    <xf numFmtId="164" fontId="81" fillId="0" borderId="3" xfId="0" applyNumberFormat="1" applyFont="1" applyBorder="1" applyAlignment="1">
      <alignment horizontal="center" vertical="center" wrapText="1"/>
    </xf>
    <xf numFmtId="1" fontId="81" fillId="0" borderId="3" xfId="0" applyNumberFormat="1" applyFont="1" applyBorder="1" applyAlignment="1">
      <alignment horizontal="center" vertical="center" wrapText="1"/>
    </xf>
    <xf numFmtId="0" fontId="67" fillId="3" borderId="3" xfId="0" applyFont="1" applyFill="1" applyBorder="1" applyAlignment="1">
      <alignment horizontal="center" vertical="center"/>
    </xf>
    <xf numFmtId="0" fontId="61" fillId="0" borderId="28" xfId="0" applyFont="1" applyBorder="1" applyAlignment="1">
      <alignment vertical="center" wrapText="1"/>
    </xf>
    <xf numFmtId="0" fontId="84" fillId="3" borderId="29" xfId="0" applyFont="1" applyFill="1" applyBorder="1" applyAlignment="1">
      <alignment horizontal="center" vertical="center" wrapText="1"/>
    </xf>
    <xf numFmtId="0" fontId="84" fillId="3" borderId="37" xfId="0" applyFont="1" applyFill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1" fontId="25" fillId="3" borderId="3" xfId="151" applyNumberFormat="1" applyFont="1" applyFill="1" applyBorder="1" applyAlignment="1">
      <alignment horizontal="center" vertical="center"/>
    </xf>
    <xf numFmtId="164" fontId="82" fillId="3" borderId="3" xfId="0" applyNumberFormat="1" applyFont="1" applyFill="1" applyBorder="1" applyAlignment="1">
      <alignment horizontal="center" vertical="center" wrapText="1"/>
    </xf>
    <xf numFmtId="164" fontId="85" fillId="3" borderId="3" xfId="0" applyNumberFormat="1" applyFont="1" applyFill="1" applyBorder="1" applyAlignment="1">
      <alignment horizontal="center" vertical="center" wrapText="1"/>
    </xf>
    <xf numFmtId="0" fontId="16" fillId="4" borderId="15" xfId="1" applyFont="1" applyFill="1" applyBorder="1" applyAlignment="1" applyProtection="1">
      <alignment horizontal="center" vertical="center" wrapText="1"/>
    </xf>
    <xf numFmtId="0" fontId="16" fillId="4" borderId="27" xfId="1" applyFont="1" applyFill="1" applyBorder="1" applyAlignment="1" applyProtection="1">
      <alignment horizontal="center" vertical="center" wrapText="1"/>
    </xf>
    <xf numFmtId="1" fontId="38" fillId="0" borderId="3" xfId="151" applyNumberFormat="1" applyBorder="1" applyAlignment="1">
      <alignment horizontal="right"/>
    </xf>
    <xf numFmtId="1" fontId="38" fillId="0" borderId="3" xfId="151" applyNumberFormat="1" applyBorder="1" applyAlignment="1">
      <alignment horizontal="center" vertical="center"/>
    </xf>
    <xf numFmtId="164" fontId="40" fillId="3" borderId="3" xfId="0" applyNumberFormat="1" applyFont="1" applyFill="1" applyBorder="1" applyAlignment="1">
      <alignment horizontal="center" vertical="center"/>
    </xf>
    <xf numFmtId="0" fontId="25" fillId="3" borderId="30" xfId="1" applyFont="1" applyFill="1" applyBorder="1" applyAlignment="1" applyProtection="1">
      <alignment horizontal="center" vertical="center" wrapText="1"/>
    </xf>
    <xf numFmtId="0" fontId="40" fillId="0" borderId="15" xfId="0" applyFont="1" applyBorder="1"/>
    <xf numFmtId="0" fontId="0" fillId="0" borderId="15" xfId="0" applyBorder="1"/>
    <xf numFmtId="0" fontId="79" fillId="0" borderId="3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0" fillId="0" borderId="56" xfId="0" applyBorder="1"/>
    <xf numFmtId="1" fontId="0" fillId="0" borderId="3" xfId="0" applyNumberForma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4" borderId="2" xfId="1" applyFont="1" applyFill="1" applyBorder="1" applyAlignment="1" applyProtection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86" fillId="0" borderId="3" xfId="150" applyFont="1" applyBorder="1" applyAlignment="1">
      <alignment horizontal="center" vertical="center" wrapText="1"/>
    </xf>
    <xf numFmtId="164" fontId="39" fillId="0" borderId="3" xfId="0" applyNumberFormat="1" applyFont="1" applyBorder="1" applyAlignment="1">
      <alignment horizontal="center" vertical="center" wrapText="1"/>
    </xf>
    <xf numFmtId="0" fontId="67" fillId="3" borderId="3" xfId="2" applyFont="1" applyFill="1" applyBorder="1" applyAlignment="1">
      <alignment horizontal="center" vertical="center" wrapText="1"/>
    </xf>
    <xf numFmtId="164" fontId="67" fillId="3" borderId="3" xfId="0" applyNumberFormat="1" applyFont="1" applyFill="1" applyBorder="1" applyAlignment="1">
      <alignment horizontal="center" vertical="center" wrapText="1"/>
    </xf>
    <xf numFmtId="0" fontId="87" fillId="3" borderId="3" xfId="150" applyFont="1" applyFill="1" applyBorder="1" applyAlignment="1">
      <alignment horizontal="center" vertical="center" wrapText="1"/>
    </xf>
    <xf numFmtId="1" fontId="76" fillId="0" borderId="3" xfId="150" applyNumberFormat="1" applyFont="1" applyBorder="1" applyAlignment="1">
      <alignment horizontal="center" vertical="center" wrapText="1"/>
    </xf>
    <xf numFmtId="0" fontId="88" fillId="0" borderId="3" xfId="4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/>
    </xf>
    <xf numFmtId="164" fontId="88" fillId="0" borderId="3" xfId="96" applyNumberFormat="1" applyFont="1" applyBorder="1" applyAlignment="1">
      <alignment horizontal="center" vertical="center" wrapText="1"/>
    </xf>
    <xf numFmtId="0" fontId="0" fillId="0" borderId="55" xfId="0" applyFill="1" applyBorder="1" applyAlignment="1">
      <alignment horizontal="right"/>
    </xf>
    <xf numFmtId="0" fontId="0" fillId="0" borderId="15" xfId="0" applyBorder="1" applyAlignment="1">
      <alignment horizontal="right"/>
    </xf>
    <xf numFmtId="1" fontId="8" fillId="0" borderId="15" xfId="1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55" xfId="0" applyBorder="1" applyAlignment="1">
      <alignment horizontal="right"/>
    </xf>
    <xf numFmtId="164" fontId="10" fillId="0" borderId="55" xfId="1" applyNumberFormat="1" applyFont="1" applyFill="1" applyBorder="1" applyAlignment="1" applyProtection="1">
      <alignment horizontal="center" vertical="center" wrapText="1"/>
    </xf>
    <xf numFmtId="164" fontId="57" fillId="0" borderId="55" xfId="0" applyNumberFormat="1" applyFont="1" applyBorder="1" applyAlignment="1">
      <alignment horizontal="right"/>
    </xf>
    <xf numFmtId="0" fontId="83" fillId="0" borderId="3" xfId="0" applyFont="1" applyBorder="1" applyAlignment="1">
      <alignment horizontal="right" vertical="center"/>
    </xf>
    <xf numFmtId="0" fontId="24" fillId="3" borderId="3" xfId="1" applyFont="1" applyFill="1" applyBorder="1" applyAlignment="1" applyProtection="1">
      <alignment horizontal="center" vertical="center" wrapText="1"/>
    </xf>
    <xf numFmtId="0" fontId="54" fillId="3" borderId="3" xfId="0" applyFont="1" applyFill="1" applyBorder="1" applyAlignment="1">
      <alignment horizontal="center" vertical="center"/>
    </xf>
    <xf numFmtId="164" fontId="52" fillId="3" borderId="3" xfId="0" applyNumberFormat="1" applyFont="1" applyFill="1" applyBorder="1" applyAlignment="1">
      <alignment horizontal="center" vertical="center"/>
    </xf>
    <xf numFmtId="0" fontId="10" fillId="4" borderId="49" xfId="1" applyFont="1" applyFill="1" applyBorder="1" applyAlignment="1" applyProtection="1">
      <alignment horizontal="center" vertical="center" wrapText="1"/>
    </xf>
    <xf numFmtId="164" fontId="62" fillId="3" borderId="3" xfId="0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 applyProtection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1" fontId="38" fillId="0" borderId="3" xfId="151" applyNumberFormat="1" applyFont="1" applyBorder="1" applyAlignment="1">
      <alignment horizontal="center" vertical="center"/>
    </xf>
    <xf numFmtId="0" fontId="90" fillId="0" borderId="3" xfId="1" applyFont="1" applyFill="1" applyBorder="1" applyAlignment="1" applyProtection="1">
      <alignment horizontal="center" vertical="center" wrapText="1"/>
    </xf>
    <xf numFmtId="0" fontId="91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24" fillId="3" borderId="11" xfId="1" applyFont="1" applyFill="1" applyBorder="1" applyAlignment="1" applyProtection="1">
      <alignment horizontal="center" vertical="center" wrapText="1"/>
    </xf>
    <xf numFmtId="0" fontId="89" fillId="3" borderId="3" xfId="0" applyFont="1" applyFill="1" applyBorder="1" applyAlignment="1">
      <alignment horizontal="center" vertical="center"/>
    </xf>
    <xf numFmtId="164" fontId="92" fillId="0" borderId="3" xfId="1" applyNumberFormat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164" fontId="71" fillId="3" borderId="3" xfId="0" applyNumberFormat="1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164" fontId="57" fillId="0" borderId="3" xfId="0" applyNumberFormat="1" applyFont="1" applyBorder="1" applyAlignment="1">
      <alignment horizontal="center" vertical="center"/>
    </xf>
    <xf numFmtId="0" fontId="10" fillId="4" borderId="15" xfId="1" applyFont="1" applyFill="1" applyBorder="1" applyAlignment="1" applyProtection="1">
      <alignment horizontal="center" vertical="center" wrapText="1"/>
    </xf>
    <xf numFmtId="0" fontId="83" fillId="0" borderId="3" xfId="0" applyFont="1" applyBorder="1" applyAlignment="1">
      <alignment horizontal="center" vertical="center"/>
    </xf>
    <xf numFmtId="0" fontId="83" fillId="0" borderId="3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/>
    </xf>
    <xf numFmtId="0" fontId="93" fillId="3" borderId="3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55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39" fillId="3" borderId="3" xfId="0" applyFont="1" applyFill="1" applyBorder="1" applyAlignment="1">
      <alignment horizontal="center"/>
    </xf>
    <xf numFmtId="0" fontId="0" fillId="0" borderId="0" xfId="0" applyAlignment="1"/>
    <xf numFmtId="0" fontId="16" fillId="3" borderId="16" xfId="1" applyFont="1" applyFill="1" applyBorder="1" applyAlignment="1" applyProtection="1">
      <alignment horizontal="center" vertical="center" wrapText="1"/>
    </xf>
    <xf numFmtId="0" fontId="16" fillId="3" borderId="19" xfId="1" applyFont="1" applyFill="1" applyBorder="1" applyAlignment="1" applyProtection="1">
      <alignment horizontal="center" vertical="center" wrapText="1"/>
    </xf>
    <xf numFmtId="0" fontId="16" fillId="3" borderId="26" xfId="1" applyFont="1" applyFill="1" applyBorder="1" applyAlignment="1" applyProtection="1">
      <alignment horizontal="center" vertical="center" wrapText="1"/>
    </xf>
    <xf numFmtId="0" fontId="17" fillId="4" borderId="17" xfId="1" applyFont="1" applyFill="1" applyBorder="1" applyAlignment="1" applyProtection="1">
      <alignment horizontal="center" vertical="center" wrapText="1"/>
    </xf>
    <xf numFmtId="0" fontId="0" fillId="3" borderId="18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20" xfId="0" applyFill="1" applyBorder="1" applyAlignment="1"/>
    <xf numFmtId="0" fontId="0" fillId="0" borderId="0" xfId="0" applyFill="1" applyAlignment="1"/>
    <xf numFmtId="0" fontId="16" fillId="4" borderId="17" xfId="1" applyFont="1" applyFill="1" applyBorder="1" applyAlignment="1" applyProtection="1">
      <alignment horizontal="center" vertical="center" wrapText="1"/>
    </xf>
    <xf numFmtId="0" fontId="16" fillId="4" borderId="18" xfId="1" applyFont="1" applyFill="1" applyBorder="1" applyAlignment="1" applyProtection="1">
      <alignment horizontal="center" vertical="center" wrapText="1"/>
    </xf>
    <xf numFmtId="0" fontId="16" fillId="4" borderId="20" xfId="1" applyFont="1" applyFill="1" applyBorder="1" applyAlignment="1" applyProtection="1">
      <alignment horizontal="center" vertical="center" wrapText="1"/>
    </xf>
    <xf numFmtId="0" fontId="10" fillId="4" borderId="50" xfId="1" applyFont="1" applyFill="1" applyBorder="1" applyAlignment="1" applyProtection="1">
      <alignment horizontal="center" vertical="center" wrapText="1"/>
    </xf>
    <xf numFmtId="0" fontId="10" fillId="4" borderId="51" xfId="1" applyFont="1" applyFill="1" applyBorder="1" applyAlignment="1" applyProtection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0" fillId="2" borderId="26" xfId="1" applyFont="1" applyFill="1" applyBorder="1" applyAlignment="1" applyProtection="1">
      <alignment horizontal="center" vertical="center" wrapText="1"/>
    </xf>
    <xf numFmtId="0" fontId="10" fillId="2" borderId="17" xfId="1" applyFont="1" applyFill="1" applyBorder="1" applyAlignment="1" applyProtection="1">
      <alignment horizontal="center" vertical="center" wrapText="1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4" xfId="1" applyFont="1" applyFill="1" applyBorder="1" applyAlignment="1" applyProtection="1">
      <alignment horizontal="center" vertical="center" wrapText="1"/>
    </xf>
    <xf numFmtId="0" fontId="10" fillId="5" borderId="10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48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</cellXfs>
  <cellStyles count="152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2" xfId="54" builtinId="34" customBuiltin="1"/>
    <cellStyle name="20% – колірна тема 2 2" xfId="135" xr:uid="{D25FDFBF-0D9B-4645-B87B-8661D008D132}"/>
    <cellStyle name="20% – колірна тема 3" xfId="58" builtinId="38" customBuiltin="1"/>
    <cellStyle name="20% – колірна тема 3 2" xfId="138" xr:uid="{2E73400E-F339-4779-B214-024B81927A1D}"/>
    <cellStyle name="20% – колірна тема 4" xfId="62" builtinId="42" customBuiltin="1"/>
    <cellStyle name="20% – колірна тема 4 2" xfId="141" xr:uid="{38E8C52C-304E-4B41-A6E2-50FEDB3CAF05}"/>
    <cellStyle name="20% – колірна тема 5" xfId="66" builtinId="46" customBuiltin="1"/>
    <cellStyle name="20% – колірна тема 5 2" xfId="144" xr:uid="{5D71C1D8-6BEC-409C-9766-C600CCF03A81}"/>
    <cellStyle name="20% – колірна тема 6" xfId="70" builtinId="50" customBuiltin="1"/>
    <cellStyle name="20% – колірна тема 6 2" xfId="147" xr:uid="{F64BCC1E-5F89-4488-BBAF-4B3729A0E00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2" xfId="55" builtinId="35" customBuiltin="1"/>
    <cellStyle name="40% – колірна тема 2 2" xfId="136" xr:uid="{0965EEA9-A98B-45C5-88CA-D532C2748904}"/>
    <cellStyle name="40% – колірна тема 3" xfId="59" builtinId="39" customBuiltin="1"/>
    <cellStyle name="40% – колірна тема 3 2" xfId="139" xr:uid="{C89D7F4A-A2AB-426D-8EE0-E002B0BF8215}"/>
    <cellStyle name="40% – колірна тема 4" xfId="63" builtinId="43" customBuiltin="1"/>
    <cellStyle name="40% – колірна тема 4 2" xfId="142" xr:uid="{F361B73B-3507-4A1F-8A0F-E18F951BB2BC}"/>
    <cellStyle name="40% – колірна тема 5" xfId="67" builtinId="47" customBuiltin="1"/>
    <cellStyle name="40% – колірна тема 5 2" xfId="145" xr:uid="{309D1074-6384-4D68-A340-30A9E17BE013}"/>
    <cellStyle name="40% – колірна тема 6" xfId="71" builtinId="51" customBuiltin="1"/>
    <cellStyle name="40% – колірна тема 6 2" xfId="148" xr:uid="{6960B19C-C7AB-4FDF-9F9B-9A08BC724DF9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2" xfId="56" builtinId="36" customBuiltin="1"/>
    <cellStyle name="60% – колірна тема 2 2" xfId="137" xr:uid="{F3B8FBF1-FBA9-40B1-83AD-6F8F1B9E8106}"/>
    <cellStyle name="60% – колірна тема 3" xfId="60" builtinId="40" customBuiltin="1"/>
    <cellStyle name="60% – колірна тема 3 2" xfId="140" xr:uid="{0D6663E8-8823-4DA1-B1CF-6B756F7CF60E}"/>
    <cellStyle name="60% – колірна тема 4" xfId="64" builtinId="44" customBuiltin="1"/>
    <cellStyle name="60% – колірна тема 4 2" xfId="143" xr:uid="{FBD4E145-14DA-466B-AF19-191C05ED2521}"/>
    <cellStyle name="60% – колірна тема 5" xfId="68" builtinId="48" customBuiltin="1"/>
    <cellStyle name="60% – колірна тема 5 2" xfId="146" xr:uid="{8304AD7E-7E24-4F51-8E39-3988AD3A82BD}"/>
    <cellStyle name="60% – колірна тема 6" xfId="72" builtinId="52" customBuiltin="1"/>
    <cellStyle name="60% – колірна тема 6 2" xfId="149" xr:uid="{38A44A41-D192-447B-B6A1-35DCFDD6A183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3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3;&#1040;&#1051;&#1030;&#1047;%20&#1040;&#1042;&#1040;&#1056;&#1030;&#1049;&#1053;&#1054;&#1057;&#1058;&#1030;/2024/&#1057;&#1110;&#1095;&#1077;&#1085;&#1100;-&#1095;&#1077;&#1088;&#1074;&#1077;&#1085;&#1100;/sb82024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1_10"/>
      <sheetName val="1_11"/>
      <sheetName val="1_12"/>
      <sheetName val="2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3_10"/>
      <sheetName val="3_11"/>
      <sheetName val="3_12"/>
      <sheetName val="3_13"/>
      <sheetName val="3_14"/>
      <sheetName val="3_15"/>
      <sheetName val="4_1"/>
      <sheetName val="4_2"/>
      <sheetName val="4_3"/>
      <sheetName val="4_4"/>
      <sheetName val="4_5"/>
      <sheetName val="4_6"/>
      <sheetName val="4_7"/>
      <sheetName val="4_8"/>
      <sheetName val="4_9"/>
      <sheetName val="4_10"/>
      <sheetName val="4_11"/>
      <sheetName val="4_12"/>
      <sheetName val="4_13"/>
      <sheetName val="4_14"/>
      <sheetName val="4_15"/>
      <sheetName val="5_1"/>
      <sheetName val="5_2"/>
      <sheetName val="6_1"/>
      <sheetName val="6_2"/>
      <sheetName val="6_3"/>
      <sheetName val="6_4"/>
      <sheetName val="6_5"/>
      <sheetName val="6_6"/>
      <sheetName val="6_7"/>
      <sheetName val="6_8"/>
      <sheetName val="6_9"/>
      <sheetName val="6_10"/>
      <sheetName val="6_11"/>
      <sheetName val="6_12"/>
      <sheetName val="6_13"/>
      <sheetName val="6_14"/>
      <sheetName val="6_15"/>
      <sheetName val="6_16"/>
      <sheetName val="6_17"/>
      <sheetName val="6_18"/>
      <sheetName val="6_19"/>
      <sheetName val="6_20"/>
      <sheetName val="6_21"/>
      <sheetName val="6_22"/>
      <sheetName val="6_23"/>
      <sheetName val="6_24"/>
      <sheetName val="6_25"/>
      <sheetName val="6_26"/>
      <sheetName val="6_27"/>
      <sheetName val="6_28"/>
      <sheetName val="6_29"/>
      <sheetName val="6_30"/>
      <sheetName val="7 (1)"/>
      <sheetName val="7 (2)"/>
      <sheetName val="7 (3)"/>
      <sheetName val="7 (4)"/>
      <sheetName val="7 (5)"/>
      <sheetName val="7 (6)"/>
      <sheetName val="7 (7)"/>
      <sheetName val="7 (8)"/>
      <sheetName val="7 (9)"/>
      <sheetName val="7 (10)"/>
      <sheetName val="7 (11)"/>
      <sheetName val="7 (12)"/>
      <sheetName val="7 (13)"/>
      <sheetName val="7 (14)"/>
      <sheetName val="7 (15)"/>
      <sheetName val="7 (16)"/>
      <sheetName val="7 (17)"/>
      <sheetName val="7 (18)"/>
      <sheetName val="7 (19)"/>
      <sheetName val="7 (20)"/>
      <sheetName val="7 (21)"/>
      <sheetName val="7 (22)"/>
      <sheetName val="7 (23)"/>
      <sheetName val="7 (24)"/>
      <sheetName val="7 (25)"/>
      <sheetName val="7 (26)"/>
      <sheetName val="7 (27)"/>
      <sheetName val="7 (28)"/>
      <sheetName val="7 (29)"/>
      <sheetName val="7 (30)"/>
      <sheetName val="7 (31)"/>
      <sheetName val="7 (32)"/>
      <sheetName val="7 (33)"/>
      <sheetName val="7 (34)"/>
      <sheetName val="7 (35)"/>
      <sheetName val="7 (36)"/>
      <sheetName val="7 (37)"/>
      <sheetName val="7 (38)"/>
      <sheetName val="7 (39)"/>
      <sheetName val="7 (40)"/>
      <sheetName val="7 (41)"/>
      <sheetName val="7 (42)"/>
      <sheetName val="7 (43)"/>
      <sheetName val="7 (44)"/>
      <sheetName val="7 (45)"/>
      <sheetName val="7 (46)"/>
      <sheetName val="7 (47)"/>
      <sheetName val="7 (48)"/>
      <sheetName val="7 (49)"/>
      <sheetName val="7 (50)"/>
      <sheetName val="7 (51)"/>
      <sheetName val="7 (52)"/>
      <sheetName val="7 (53)"/>
      <sheetName val="8 (1)"/>
      <sheetName val="8 (2)"/>
      <sheetName val="8 (3)"/>
      <sheetName val="8 (4)"/>
      <sheetName val="8 (5)"/>
      <sheetName val="8 (6)"/>
      <sheetName val="9 (1)"/>
      <sheetName val="9 (2)"/>
      <sheetName val="9(3)"/>
      <sheetName val="9(4)"/>
      <sheetName val="9(5)"/>
      <sheetName val="9(6)"/>
      <sheetName val="9(7)"/>
      <sheetName val="9(8)"/>
      <sheetName val="9(9)"/>
      <sheetName val="9(10)"/>
      <sheetName val="9(11)"/>
      <sheetName val="9(12)"/>
      <sheetName val="9(13)"/>
      <sheetName val="9(14)"/>
      <sheetName val="9(15)"/>
      <sheetName val="9(16)"/>
      <sheetName val="9(17)"/>
      <sheetName val="9(18)"/>
      <sheetName val="9(19)"/>
      <sheetName val="9(20)"/>
      <sheetName val="9(21)"/>
      <sheetName val="9(22)"/>
      <sheetName val="10"/>
      <sheetName val="SKB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I9">
            <v>10</v>
          </cell>
          <cell r="O9">
            <v>3</v>
          </cell>
          <cell r="U9">
            <v>7</v>
          </cell>
        </row>
        <row r="10">
          <cell r="I10">
            <v>2</v>
          </cell>
          <cell r="O10">
            <v>1</v>
          </cell>
          <cell r="U10">
            <v>1</v>
          </cell>
        </row>
        <row r="11">
          <cell r="I11">
            <v>28</v>
          </cell>
          <cell r="O11">
            <v>4</v>
          </cell>
          <cell r="U11">
            <v>25</v>
          </cell>
        </row>
        <row r="12">
          <cell r="I12">
            <v>1</v>
          </cell>
          <cell r="O12">
            <v>1</v>
          </cell>
          <cell r="U12">
            <v>0</v>
          </cell>
        </row>
        <row r="13">
          <cell r="I13">
            <v>3</v>
          </cell>
          <cell r="O13">
            <v>0</v>
          </cell>
          <cell r="U13">
            <v>3</v>
          </cell>
        </row>
        <row r="14">
          <cell r="I14">
            <v>2</v>
          </cell>
          <cell r="O14">
            <v>0</v>
          </cell>
          <cell r="U14">
            <v>2</v>
          </cell>
        </row>
        <row r="15">
          <cell r="I15">
            <v>19</v>
          </cell>
          <cell r="O15">
            <v>4</v>
          </cell>
          <cell r="U15">
            <v>17</v>
          </cell>
        </row>
        <row r="16">
          <cell r="I16">
            <v>11</v>
          </cell>
          <cell r="O16">
            <v>1</v>
          </cell>
          <cell r="U16">
            <v>10</v>
          </cell>
        </row>
        <row r="17">
          <cell r="I17">
            <v>21</v>
          </cell>
          <cell r="O17">
            <v>2</v>
          </cell>
          <cell r="U17">
            <v>19</v>
          </cell>
        </row>
        <row r="18">
          <cell r="I18">
            <v>22</v>
          </cell>
          <cell r="O18">
            <v>0</v>
          </cell>
          <cell r="U18">
            <v>22</v>
          </cell>
        </row>
        <row r="19">
          <cell r="I19">
            <v>6</v>
          </cell>
          <cell r="O19">
            <v>0</v>
          </cell>
          <cell r="U19">
            <v>6</v>
          </cell>
        </row>
        <row r="20">
          <cell r="I20">
            <v>0</v>
          </cell>
          <cell r="O20">
            <v>0</v>
          </cell>
          <cell r="U20">
            <v>0</v>
          </cell>
        </row>
        <row r="21">
          <cell r="I21">
            <v>30</v>
          </cell>
          <cell r="O21">
            <v>3</v>
          </cell>
          <cell r="U21">
            <v>28</v>
          </cell>
        </row>
        <row r="22">
          <cell r="I22">
            <v>11</v>
          </cell>
          <cell r="O22">
            <v>2</v>
          </cell>
          <cell r="U22">
            <v>9</v>
          </cell>
        </row>
        <row r="23">
          <cell r="I23">
            <v>38</v>
          </cell>
          <cell r="O23">
            <v>4</v>
          </cell>
          <cell r="U23">
            <v>35</v>
          </cell>
        </row>
        <row r="24">
          <cell r="I24">
            <v>17</v>
          </cell>
          <cell r="O24">
            <v>1</v>
          </cell>
          <cell r="U24">
            <v>18</v>
          </cell>
        </row>
        <row r="25">
          <cell r="I25">
            <v>2</v>
          </cell>
          <cell r="O25">
            <v>0</v>
          </cell>
          <cell r="U25">
            <v>2</v>
          </cell>
        </row>
        <row r="27">
          <cell r="I27">
            <v>5</v>
          </cell>
          <cell r="O27">
            <v>0</v>
          </cell>
          <cell r="U27">
            <v>5</v>
          </cell>
        </row>
        <row r="28">
          <cell r="I28">
            <v>1</v>
          </cell>
          <cell r="O28">
            <v>0</v>
          </cell>
          <cell r="U28">
            <v>1</v>
          </cell>
        </row>
        <row r="29">
          <cell r="I29">
            <v>4</v>
          </cell>
          <cell r="O29">
            <v>0</v>
          </cell>
          <cell r="U29">
            <v>4</v>
          </cell>
        </row>
        <row r="30">
          <cell r="I30">
            <v>1</v>
          </cell>
          <cell r="O30">
            <v>0</v>
          </cell>
          <cell r="U30">
            <v>1</v>
          </cell>
        </row>
        <row r="31">
          <cell r="I31">
            <v>7</v>
          </cell>
          <cell r="O31">
            <v>0</v>
          </cell>
          <cell r="U31">
            <v>8</v>
          </cell>
        </row>
        <row r="32">
          <cell r="I32">
            <v>8</v>
          </cell>
          <cell r="O32">
            <v>3</v>
          </cell>
          <cell r="U32">
            <v>5</v>
          </cell>
        </row>
        <row r="33">
          <cell r="I33">
            <v>10</v>
          </cell>
          <cell r="O33">
            <v>3</v>
          </cell>
          <cell r="U33">
            <v>7</v>
          </cell>
        </row>
        <row r="34">
          <cell r="I34">
            <v>1</v>
          </cell>
          <cell r="O34">
            <v>1</v>
          </cell>
          <cell r="U34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9">
          <cell r="I9">
            <v>13</v>
          </cell>
          <cell r="O9">
            <v>2</v>
          </cell>
          <cell r="U9">
            <v>13</v>
          </cell>
        </row>
        <row r="10">
          <cell r="I10">
            <v>27</v>
          </cell>
          <cell r="O10">
            <v>2</v>
          </cell>
          <cell r="U10">
            <v>29</v>
          </cell>
        </row>
        <row r="11">
          <cell r="I11">
            <v>11</v>
          </cell>
          <cell r="O11">
            <v>0</v>
          </cell>
          <cell r="U11">
            <v>11</v>
          </cell>
        </row>
        <row r="12">
          <cell r="I12">
            <v>2</v>
          </cell>
          <cell r="O12">
            <v>2</v>
          </cell>
          <cell r="U12">
            <v>4</v>
          </cell>
        </row>
        <row r="13">
          <cell r="I13">
            <v>6</v>
          </cell>
          <cell r="O13">
            <v>0</v>
          </cell>
          <cell r="U13">
            <v>7</v>
          </cell>
        </row>
        <row r="14">
          <cell r="I14">
            <v>6</v>
          </cell>
          <cell r="O14">
            <v>0</v>
          </cell>
          <cell r="U14">
            <v>8</v>
          </cell>
        </row>
        <row r="15">
          <cell r="I15">
            <v>9</v>
          </cell>
          <cell r="O15">
            <v>0</v>
          </cell>
          <cell r="U15">
            <v>13</v>
          </cell>
        </row>
        <row r="16">
          <cell r="I16">
            <v>26</v>
          </cell>
          <cell r="O16">
            <v>0</v>
          </cell>
          <cell r="U16">
            <v>35</v>
          </cell>
        </row>
        <row r="17">
          <cell r="I17">
            <v>23</v>
          </cell>
          <cell r="O17">
            <v>0</v>
          </cell>
          <cell r="U17">
            <v>29</v>
          </cell>
        </row>
        <row r="18">
          <cell r="I18">
            <v>8</v>
          </cell>
          <cell r="O18">
            <v>0</v>
          </cell>
          <cell r="U18">
            <v>8</v>
          </cell>
        </row>
        <row r="19">
          <cell r="I19">
            <v>10</v>
          </cell>
          <cell r="O19">
            <v>0</v>
          </cell>
          <cell r="U19">
            <v>11</v>
          </cell>
        </row>
        <row r="20">
          <cell r="I20">
            <v>0</v>
          </cell>
          <cell r="O20">
            <v>0</v>
          </cell>
          <cell r="U20">
            <v>0</v>
          </cell>
        </row>
        <row r="21">
          <cell r="I21">
            <v>49</v>
          </cell>
          <cell r="O21">
            <v>2</v>
          </cell>
          <cell r="U21">
            <v>59</v>
          </cell>
        </row>
        <row r="22">
          <cell r="I22">
            <v>10</v>
          </cell>
          <cell r="O22">
            <v>0</v>
          </cell>
          <cell r="U22">
            <v>11</v>
          </cell>
        </row>
        <row r="23">
          <cell r="I23">
            <v>20</v>
          </cell>
          <cell r="O23">
            <v>0</v>
          </cell>
          <cell r="U23">
            <v>21</v>
          </cell>
        </row>
        <row r="24">
          <cell r="I24">
            <v>26</v>
          </cell>
          <cell r="O24">
            <v>0</v>
          </cell>
          <cell r="U24">
            <v>28</v>
          </cell>
        </row>
        <row r="25">
          <cell r="I25">
            <v>27</v>
          </cell>
          <cell r="O25">
            <v>0</v>
          </cell>
          <cell r="U25">
            <v>34</v>
          </cell>
        </row>
        <row r="27">
          <cell r="I27">
            <v>11</v>
          </cell>
          <cell r="O27">
            <v>0</v>
          </cell>
          <cell r="U27">
            <v>14</v>
          </cell>
        </row>
        <row r="28">
          <cell r="I28">
            <v>3</v>
          </cell>
          <cell r="O28">
            <v>0</v>
          </cell>
          <cell r="U28">
            <v>4</v>
          </cell>
        </row>
        <row r="29">
          <cell r="I29">
            <v>12</v>
          </cell>
          <cell r="O29">
            <v>0</v>
          </cell>
          <cell r="U29">
            <v>12</v>
          </cell>
        </row>
        <row r="30">
          <cell r="I30">
            <v>1</v>
          </cell>
          <cell r="O30">
            <v>0</v>
          </cell>
          <cell r="U30">
            <v>2</v>
          </cell>
        </row>
        <row r="31">
          <cell r="I31">
            <v>9</v>
          </cell>
          <cell r="O31">
            <v>0</v>
          </cell>
          <cell r="U31">
            <v>10</v>
          </cell>
        </row>
        <row r="32">
          <cell r="I32">
            <v>6</v>
          </cell>
          <cell r="O32">
            <v>0</v>
          </cell>
          <cell r="U32">
            <v>6</v>
          </cell>
        </row>
        <row r="33">
          <cell r="I33">
            <v>17</v>
          </cell>
          <cell r="O33">
            <v>1</v>
          </cell>
          <cell r="U33">
            <v>20</v>
          </cell>
        </row>
        <row r="34">
          <cell r="I34">
            <v>9</v>
          </cell>
          <cell r="O34">
            <v>1</v>
          </cell>
          <cell r="U34">
            <v>10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33" dataDxfId="31" headerRowBorderDxfId="32" tableBorderDxfId="30" totalsRowBorderDxfId="29">
  <tableColumns count="3">
    <tableColumn id="2" xr3:uid="{81897CD1-BA92-46F3-8557-1F75995B42A4}" name="2023" dataDxfId="28"/>
    <tableColumn id="3" xr3:uid="{8174C47C-2207-49F1-9B8E-9F3337427376}" name="2024" dataDxfId="27"/>
    <tableColumn id="1" xr3:uid="{DEB2A26C-509D-431B-BA01-F373F653567B}" name="%" dataDxfId="26">
      <calculatedColumnFormula>Таблица145[[#This Row],[2024]]*100/Таблица145[[#This Row],[2023]]-100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5" dataDxfId="23" headerRowBorderDxfId="24" tableBorderDxfId="22" totalsRowBorderDxfId="21">
  <tableColumns count="3">
    <tableColumn id="2" xr3:uid="{1DD5458D-ECF3-41C5-846A-9AB01A8C88CB}" name="2023" dataDxfId="20" dataCellStyle="Гиперссылка 2"/>
    <tableColumn id="3" xr3:uid="{8EDBB546-C0E7-4625-9F5E-2C9D38A110A2}" name="2024" dataDxfId="19" dataCellStyle="Гіперпосилання 2"/>
    <tableColumn id="1" xr3:uid="{AE829BE9-79F3-4C3F-AEA3-A1C4E1FF5652}" name="%" dataDxfId="18">
      <calculatedColumnFormula>Таблица1452[[#This Row],[2024]]*100/Таблица1452[[#This Row],[2023]]-100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armor/pub/qform/d.php" TargetMode="External"/><Relationship Id="rId21" Type="http://schemas.openxmlformats.org/officeDocument/2006/relationships/hyperlink" Target="../../../../../../../../armor/pub/qform/d.php" TargetMode="External"/><Relationship Id="rId42" Type="http://schemas.openxmlformats.org/officeDocument/2006/relationships/hyperlink" Target="../../../../../../../../armor/pub/qform/d.php" TargetMode="External"/><Relationship Id="rId63" Type="http://schemas.openxmlformats.org/officeDocument/2006/relationships/hyperlink" Target="../../../../../../../../armor/pub/qform/d.php" TargetMode="External"/><Relationship Id="rId84" Type="http://schemas.openxmlformats.org/officeDocument/2006/relationships/hyperlink" Target="../../../../../../../armor/pub/qform/d.php" TargetMode="External"/><Relationship Id="rId138" Type="http://schemas.openxmlformats.org/officeDocument/2006/relationships/hyperlink" Target="../../../../../../../armor/pub/qform/d.php" TargetMode="External"/><Relationship Id="rId107" Type="http://schemas.openxmlformats.org/officeDocument/2006/relationships/hyperlink" Target="../../../../../../../armor/pub/qform/d.php" TargetMode="External"/><Relationship Id="rId11" Type="http://schemas.openxmlformats.org/officeDocument/2006/relationships/hyperlink" Target="../../../../../../../../armor/pub/qform/d.php" TargetMode="External"/><Relationship Id="rId32" Type="http://schemas.openxmlformats.org/officeDocument/2006/relationships/hyperlink" Target="../../../../../../../../armor/pub/qform/d.php" TargetMode="External"/><Relationship Id="rId53" Type="http://schemas.openxmlformats.org/officeDocument/2006/relationships/hyperlink" Target="../../../../../../../../armor/pub/qform/d.php" TargetMode="External"/><Relationship Id="rId74" Type="http://schemas.openxmlformats.org/officeDocument/2006/relationships/hyperlink" Target="../../../../../../../armor/pub/qform/d.php" TargetMode="External"/><Relationship Id="rId128" Type="http://schemas.openxmlformats.org/officeDocument/2006/relationships/hyperlink" Target="../../../../../../../armor/pub/qform/d.php" TargetMode="External"/><Relationship Id="rId149" Type="http://schemas.openxmlformats.org/officeDocument/2006/relationships/hyperlink" Target="../../../../../../../armor/pub/qform/d.php" TargetMode="External"/><Relationship Id="rId5" Type="http://schemas.openxmlformats.org/officeDocument/2006/relationships/hyperlink" Target="../../../../../../../../armor/pub/qform/d.php" TargetMode="External"/><Relationship Id="rId95" Type="http://schemas.openxmlformats.org/officeDocument/2006/relationships/hyperlink" Target="../../../../../../../armor/pub/qform/d.php" TargetMode="External"/><Relationship Id="rId22" Type="http://schemas.openxmlformats.org/officeDocument/2006/relationships/hyperlink" Target="../../../../../../../../armor/pub/qform/d.php" TargetMode="External"/><Relationship Id="rId27" Type="http://schemas.openxmlformats.org/officeDocument/2006/relationships/hyperlink" Target="../../../../../../../../armor/pub/qform/d.php" TargetMode="External"/><Relationship Id="rId43" Type="http://schemas.openxmlformats.org/officeDocument/2006/relationships/hyperlink" Target="../../../../../../../../armor/pub/qform/d.php" TargetMode="External"/><Relationship Id="rId48" Type="http://schemas.openxmlformats.org/officeDocument/2006/relationships/hyperlink" Target="../../../../../../../../armor/pub/qform/d.php" TargetMode="External"/><Relationship Id="rId64" Type="http://schemas.openxmlformats.org/officeDocument/2006/relationships/hyperlink" Target="../../../../../../../../armor/pub/qform/d.php" TargetMode="External"/><Relationship Id="rId69" Type="http://schemas.openxmlformats.org/officeDocument/2006/relationships/hyperlink" Target="../../../../../../../../armor/pub/qform/d.php" TargetMode="External"/><Relationship Id="rId113" Type="http://schemas.openxmlformats.org/officeDocument/2006/relationships/hyperlink" Target="../../../../../../../armor/pub/qform/d.php" TargetMode="External"/><Relationship Id="rId118" Type="http://schemas.openxmlformats.org/officeDocument/2006/relationships/hyperlink" Target="../../../../../../../armor/pub/qform/d.php" TargetMode="External"/><Relationship Id="rId134" Type="http://schemas.openxmlformats.org/officeDocument/2006/relationships/hyperlink" Target="../../../../../../../armor/pub/qform/d.php" TargetMode="External"/><Relationship Id="rId139" Type="http://schemas.openxmlformats.org/officeDocument/2006/relationships/hyperlink" Target="../../../../../../../armor/pub/qform/d.php" TargetMode="External"/><Relationship Id="rId80" Type="http://schemas.openxmlformats.org/officeDocument/2006/relationships/hyperlink" Target="../../../../../../../armor/pub/qform/d.php" TargetMode="External"/><Relationship Id="rId85" Type="http://schemas.openxmlformats.org/officeDocument/2006/relationships/hyperlink" Target="../../../../../../../armor/pub/qform/d.php" TargetMode="External"/><Relationship Id="rId150" Type="http://schemas.openxmlformats.org/officeDocument/2006/relationships/hyperlink" Target="../../../../../../../armor/pub/qform/d.php" TargetMode="External"/><Relationship Id="rId12" Type="http://schemas.openxmlformats.org/officeDocument/2006/relationships/hyperlink" Target="../../../../../../../../armor/pub/qform/d.php" TargetMode="External"/><Relationship Id="rId17" Type="http://schemas.openxmlformats.org/officeDocument/2006/relationships/hyperlink" Target="../../../../../../../../armor/pub/qform/d.php" TargetMode="External"/><Relationship Id="rId33" Type="http://schemas.openxmlformats.org/officeDocument/2006/relationships/hyperlink" Target="../../../../../../../../armor/pub/qform/d.php" TargetMode="External"/><Relationship Id="rId38" Type="http://schemas.openxmlformats.org/officeDocument/2006/relationships/hyperlink" Target="../../../../../../../../armor/pub/qform/d.php" TargetMode="External"/><Relationship Id="rId59" Type="http://schemas.openxmlformats.org/officeDocument/2006/relationships/hyperlink" Target="../../../../../../../../armor/pub/qform/d.php" TargetMode="External"/><Relationship Id="rId103" Type="http://schemas.openxmlformats.org/officeDocument/2006/relationships/hyperlink" Target="../../../../../../../armor/pub/qform/d.php" TargetMode="External"/><Relationship Id="rId108" Type="http://schemas.openxmlformats.org/officeDocument/2006/relationships/hyperlink" Target="../../../../../../../armor/pub/qform/d.php" TargetMode="External"/><Relationship Id="rId124" Type="http://schemas.openxmlformats.org/officeDocument/2006/relationships/hyperlink" Target="../../../../../../../armor/pub/qform/d.php" TargetMode="External"/><Relationship Id="rId129" Type="http://schemas.openxmlformats.org/officeDocument/2006/relationships/hyperlink" Target="../../../../../../../armor/pub/qform/d.php" TargetMode="External"/><Relationship Id="rId54" Type="http://schemas.openxmlformats.org/officeDocument/2006/relationships/hyperlink" Target="../../../../../../../../armor/pub/qform/d.php" TargetMode="External"/><Relationship Id="rId70" Type="http://schemas.openxmlformats.org/officeDocument/2006/relationships/hyperlink" Target="../../../../../../../../armor/pub/qform/d.php" TargetMode="External"/><Relationship Id="rId75" Type="http://schemas.openxmlformats.org/officeDocument/2006/relationships/hyperlink" Target="../../../../../../../armor/pub/qform/d.php" TargetMode="External"/><Relationship Id="rId91" Type="http://schemas.openxmlformats.org/officeDocument/2006/relationships/hyperlink" Target="../../../../../../../armor/pub/qform/d.php" TargetMode="External"/><Relationship Id="rId96" Type="http://schemas.openxmlformats.org/officeDocument/2006/relationships/hyperlink" Target="../../../../../../../armor/pub/qform/d.php" TargetMode="External"/><Relationship Id="rId140" Type="http://schemas.openxmlformats.org/officeDocument/2006/relationships/hyperlink" Target="../../../../../../../armor/pub/qform/d.php" TargetMode="External"/><Relationship Id="rId145" Type="http://schemas.openxmlformats.org/officeDocument/2006/relationships/hyperlink" Target="../../../../../../../../armor/pub/qform/d.php" TargetMode="External"/><Relationship Id="rId1" Type="http://schemas.openxmlformats.org/officeDocument/2006/relationships/hyperlink" Target="../../../../../../../../armor/pub/qform/d.php" TargetMode="External"/><Relationship Id="rId6" Type="http://schemas.openxmlformats.org/officeDocument/2006/relationships/hyperlink" Target="../../../../../../../../armor/pub/qform/d.php" TargetMode="External"/><Relationship Id="rId23" Type="http://schemas.openxmlformats.org/officeDocument/2006/relationships/hyperlink" Target="../../../../../../../../armor/pub/qform/d.php" TargetMode="External"/><Relationship Id="rId28" Type="http://schemas.openxmlformats.org/officeDocument/2006/relationships/hyperlink" Target="../../../../../../../../armor/pub/qform/d.php" TargetMode="External"/><Relationship Id="rId49" Type="http://schemas.openxmlformats.org/officeDocument/2006/relationships/hyperlink" Target="../../../../../../../../armor/pub/qform/d.php" TargetMode="External"/><Relationship Id="rId114" Type="http://schemas.openxmlformats.org/officeDocument/2006/relationships/hyperlink" Target="../../../../../../../armor/pub/qform/d.php" TargetMode="External"/><Relationship Id="rId119" Type="http://schemas.openxmlformats.org/officeDocument/2006/relationships/hyperlink" Target="../../../../../../../armor/pub/qform/d.php" TargetMode="External"/><Relationship Id="rId44" Type="http://schemas.openxmlformats.org/officeDocument/2006/relationships/hyperlink" Target="../../../../../../../../armor/pub/qform/d.php" TargetMode="External"/><Relationship Id="rId60" Type="http://schemas.openxmlformats.org/officeDocument/2006/relationships/hyperlink" Target="../../../../../../../../armor/pub/qform/d.php" TargetMode="External"/><Relationship Id="rId65" Type="http://schemas.openxmlformats.org/officeDocument/2006/relationships/hyperlink" Target="../../../../../../../../armor/pub/qform/d.php" TargetMode="External"/><Relationship Id="rId81" Type="http://schemas.openxmlformats.org/officeDocument/2006/relationships/hyperlink" Target="../../../../../../../armor/pub/qform/d.php" TargetMode="External"/><Relationship Id="rId86" Type="http://schemas.openxmlformats.org/officeDocument/2006/relationships/hyperlink" Target="../../../../../../../armor/pub/qform/d.php" TargetMode="External"/><Relationship Id="rId130" Type="http://schemas.openxmlformats.org/officeDocument/2006/relationships/hyperlink" Target="../../../../../../../armor/pub/qform/d.php" TargetMode="External"/><Relationship Id="rId135" Type="http://schemas.openxmlformats.org/officeDocument/2006/relationships/hyperlink" Target="../../../../../../../armor/pub/qform/d.php" TargetMode="External"/><Relationship Id="rId151" Type="http://schemas.openxmlformats.org/officeDocument/2006/relationships/printerSettings" Target="../printerSettings/printerSettings12.bin"/><Relationship Id="rId13" Type="http://schemas.openxmlformats.org/officeDocument/2006/relationships/hyperlink" Target="../../../../../../../../armor/pub/qform/d.php" TargetMode="External"/><Relationship Id="rId18" Type="http://schemas.openxmlformats.org/officeDocument/2006/relationships/hyperlink" Target="../../../../../../../../armor/pub/qform/d.php" TargetMode="External"/><Relationship Id="rId39" Type="http://schemas.openxmlformats.org/officeDocument/2006/relationships/hyperlink" Target="../../../../../../../../armor/pub/qform/d.php" TargetMode="External"/><Relationship Id="rId109" Type="http://schemas.openxmlformats.org/officeDocument/2006/relationships/hyperlink" Target="../../../../../../../armor/pub/qform/d.php" TargetMode="External"/><Relationship Id="rId34" Type="http://schemas.openxmlformats.org/officeDocument/2006/relationships/hyperlink" Target="../../../../../../../../armor/pub/qform/d.php" TargetMode="External"/><Relationship Id="rId50" Type="http://schemas.openxmlformats.org/officeDocument/2006/relationships/hyperlink" Target="../../../../../../../../armor/pub/qform/d.php" TargetMode="External"/><Relationship Id="rId55" Type="http://schemas.openxmlformats.org/officeDocument/2006/relationships/hyperlink" Target="../../../../../../../../armor/pub/qform/d.php" TargetMode="External"/><Relationship Id="rId76" Type="http://schemas.openxmlformats.org/officeDocument/2006/relationships/hyperlink" Target="../../../../../../../armor/pub/qform/d.php" TargetMode="External"/><Relationship Id="rId97" Type="http://schemas.openxmlformats.org/officeDocument/2006/relationships/hyperlink" Target="../../../../../../../armor/pub/qform/d.php" TargetMode="External"/><Relationship Id="rId104" Type="http://schemas.openxmlformats.org/officeDocument/2006/relationships/hyperlink" Target="../../../../../../../armor/pub/qform/d.php" TargetMode="External"/><Relationship Id="rId120" Type="http://schemas.openxmlformats.org/officeDocument/2006/relationships/hyperlink" Target="../../../../../../../armor/pub/qform/d.php" TargetMode="External"/><Relationship Id="rId125" Type="http://schemas.openxmlformats.org/officeDocument/2006/relationships/hyperlink" Target="../../../../../../../armor/pub/qform/d.php" TargetMode="External"/><Relationship Id="rId141" Type="http://schemas.openxmlformats.org/officeDocument/2006/relationships/hyperlink" Target="../../../../../../../armor/pub/qform/d.php" TargetMode="External"/><Relationship Id="rId146" Type="http://schemas.openxmlformats.org/officeDocument/2006/relationships/hyperlink" Target="../../../../../../../../armor/pub/qform/d.php" TargetMode="External"/><Relationship Id="rId7" Type="http://schemas.openxmlformats.org/officeDocument/2006/relationships/hyperlink" Target="../../../../../../../../armor/pub/qform/d.php" TargetMode="External"/><Relationship Id="rId71" Type="http://schemas.openxmlformats.org/officeDocument/2006/relationships/hyperlink" Target="../../../../../../../../armor/pub/qform/d.php" TargetMode="External"/><Relationship Id="rId92" Type="http://schemas.openxmlformats.org/officeDocument/2006/relationships/hyperlink" Target="../../../../../../../armor/pub/qform/d.php" TargetMode="External"/><Relationship Id="rId2" Type="http://schemas.openxmlformats.org/officeDocument/2006/relationships/hyperlink" Target="../../../../../../../../armor/pub/qform/d.php" TargetMode="External"/><Relationship Id="rId29" Type="http://schemas.openxmlformats.org/officeDocument/2006/relationships/hyperlink" Target="../../../../../../../../armor/pub/qform/d.php" TargetMode="External"/><Relationship Id="rId24" Type="http://schemas.openxmlformats.org/officeDocument/2006/relationships/hyperlink" Target="../../../../../../../../armor/pub/qform/d.php" TargetMode="External"/><Relationship Id="rId40" Type="http://schemas.openxmlformats.org/officeDocument/2006/relationships/hyperlink" Target="../../../../../../../../armor/pub/qform/d.php" TargetMode="External"/><Relationship Id="rId45" Type="http://schemas.openxmlformats.org/officeDocument/2006/relationships/hyperlink" Target="../../../../../../../../armor/pub/qform/d.php" TargetMode="External"/><Relationship Id="rId66" Type="http://schemas.openxmlformats.org/officeDocument/2006/relationships/hyperlink" Target="../../../../../../../../armor/pub/qform/d.php" TargetMode="External"/><Relationship Id="rId87" Type="http://schemas.openxmlformats.org/officeDocument/2006/relationships/hyperlink" Target="../../../../../../../armor/pub/qform/d.php" TargetMode="External"/><Relationship Id="rId110" Type="http://schemas.openxmlformats.org/officeDocument/2006/relationships/hyperlink" Target="../../../../../../../armor/pub/qform/d.php" TargetMode="External"/><Relationship Id="rId115" Type="http://schemas.openxmlformats.org/officeDocument/2006/relationships/hyperlink" Target="../../../../../../../armor/pub/qform/d.php" TargetMode="External"/><Relationship Id="rId131" Type="http://schemas.openxmlformats.org/officeDocument/2006/relationships/hyperlink" Target="../../../../../../../armor/pub/qform/d.php" TargetMode="External"/><Relationship Id="rId136" Type="http://schemas.openxmlformats.org/officeDocument/2006/relationships/hyperlink" Target="../../../../../../../armor/pub/qform/d.php" TargetMode="External"/><Relationship Id="rId61" Type="http://schemas.openxmlformats.org/officeDocument/2006/relationships/hyperlink" Target="../../../../../../../../armor/pub/qform/d.php" TargetMode="External"/><Relationship Id="rId82" Type="http://schemas.openxmlformats.org/officeDocument/2006/relationships/hyperlink" Target="../../../../../../../armor/pub/qform/d.php" TargetMode="External"/><Relationship Id="rId19" Type="http://schemas.openxmlformats.org/officeDocument/2006/relationships/hyperlink" Target="../../../../../../../../armor/pub/qform/d.php" TargetMode="External"/><Relationship Id="rId14" Type="http://schemas.openxmlformats.org/officeDocument/2006/relationships/hyperlink" Target="../../../../../../../../armor/pub/qform/d.php" TargetMode="External"/><Relationship Id="rId30" Type="http://schemas.openxmlformats.org/officeDocument/2006/relationships/hyperlink" Target="../../../../../../../../armor/pub/qform/d.php" TargetMode="External"/><Relationship Id="rId35" Type="http://schemas.openxmlformats.org/officeDocument/2006/relationships/hyperlink" Target="../../../../../../../../armor/pub/qform/d.php" TargetMode="External"/><Relationship Id="rId56" Type="http://schemas.openxmlformats.org/officeDocument/2006/relationships/hyperlink" Target="../../../../../../../../armor/pub/qform/d.php" TargetMode="External"/><Relationship Id="rId77" Type="http://schemas.openxmlformats.org/officeDocument/2006/relationships/hyperlink" Target="../../../../../../../armor/pub/qform/d.php" TargetMode="External"/><Relationship Id="rId100" Type="http://schemas.openxmlformats.org/officeDocument/2006/relationships/hyperlink" Target="../../../../../../../armor/pub/qform/d.php" TargetMode="External"/><Relationship Id="rId105" Type="http://schemas.openxmlformats.org/officeDocument/2006/relationships/hyperlink" Target="../../../../../../../armor/pub/qform/d.php" TargetMode="External"/><Relationship Id="rId126" Type="http://schemas.openxmlformats.org/officeDocument/2006/relationships/hyperlink" Target="../../../../../../../armor/pub/qform/d.php" TargetMode="External"/><Relationship Id="rId147" Type="http://schemas.openxmlformats.org/officeDocument/2006/relationships/hyperlink" Target="../../../../../../../../armor/pub/qform/d.php" TargetMode="External"/><Relationship Id="rId8" Type="http://schemas.openxmlformats.org/officeDocument/2006/relationships/hyperlink" Target="../../../../../../../../armor/pub/qform/d.php" TargetMode="External"/><Relationship Id="rId51" Type="http://schemas.openxmlformats.org/officeDocument/2006/relationships/hyperlink" Target="../../../../../../../../armor/pub/qform/d.php" TargetMode="External"/><Relationship Id="rId72" Type="http://schemas.openxmlformats.org/officeDocument/2006/relationships/hyperlink" Target="../../../../../../../../armor/pub/qform/d.php" TargetMode="External"/><Relationship Id="rId93" Type="http://schemas.openxmlformats.org/officeDocument/2006/relationships/hyperlink" Target="../../../../../../../armor/pub/qform/d.php" TargetMode="External"/><Relationship Id="rId98" Type="http://schemas.openxmlformats.org/officeDocument/2006/relationships/hyperlink" Target="../../../../../../../armor/pub/qform/d.php" TargetMode="External"/><Relationship Id="rId121" Type="http://schemas.openxmlformats.org/officeDocument/2006/relationships/hyperlink" Target="../../../../../../../armor/pub/qform/d.php" TargetMode="External"/><Relationship Id="rId142" Type="http://schemas.openxmlformats.org/officeDocument/2006/relationships/hyperlink" Target="../../../../../../../armor/pub/qform/d.php" TargetMode="External"/><Relationship Id="rId3" Type="http://schemas.openxmlformats.org/officeDocument/2006/relationships/hyperlink" Target="../../../../../../../../armor/pub/qform/d.php" TargetMode="External"/><Relationship Id="rId25" Type="http://schemas.openxmlformats.org/officeDocument/2006/relationships/hyperlink" Target="../../../../../../../../armor/pub/qform/d.php" TargetMode="External"/><Relationship Id="rId46" Type="http://schemas.openxmlformats.org/officeDocument/2006/relationships/hyperlink" Target="../../../../../../../../armor/pub/qform/d.php" TargetMode="External"/><Relationship Id="rId67" Type="http://schemas.openxmlformats.org/officeDocument/2006/relationships/hyperlink" Target="../../../../../../../../armor/pub/qform/d.php" TargetMode="External"/><Relationship Id="rId116" Type="http://schemas.openxmlformats.org/officeDocument/2006/relationships/hyperlink" Target="../../../../../../../armor/pub/qform/d.php" TargetMode="External"/><Relationship Id="rId137" Type="http://schemas.openxmlformats.org/officeDocument/2006/relationships/hyperlink" Target="../../../../../../../armor/pub/qform/d.php" TargetMode="External"/><Relationship Id="rId20" Type="http://schemas.openxmlformats.org/officeDocument/2006/relationships/hyperlink" Target="../../../../../../../../armor/pub/qform/d.php" TargetMode="External"/><Relationship Id="rId41" Type="http://schemas.openxmlformats.org/officeDocument/2006/relationships/hyperlink" Target="../../../../../../../../armor/pub/qform/d.php" TargetMode="External"/><Relationship Id="rId62" Type="http://schemas.openxmlformats.org/officeDocument/2006/relationships/hyperlink" Target="../../../../../../../../armor/pub/qform/d.php" TargetMode="External"/><Relationship Id="rId83" Type="http://schemas.openxmlformats.org/officeDocument/2006/relationships/hyperlink" Target="../../../../../../../armor/pub/qform/d.php" TargetMode="External"/><Relationship Id="rId88" Type="http://schemas.openxmlformats.org/officeDocument/2006/relationships/hyperlink" Target="../../../../../../../armor/pub/qform/d.php" TargetMode="External"/><Relationship Id="rId111" Type="http://schemas.openxmlformats.org/officeDocument/2006/relationships/hyperlink" Target="../../../../../../../armor/pub/qform/d.php" TargetMode="External"/><Relationship Id="rId132" Type="http://schemas.openxmlformats.org/officeDocument/2006/relationships/hyperlink" Target="../../../../../../../armor/pub/qform/d.php" TargetMode="External"/><Relationship Id="rId15" Type="http://schemas.openxmlformats.org/officeDocument/2006/relationships/hyperlink" Target="../../../../../../../../armor/pub/qform/d.php" TargetMode="External"/><Relationship Id="rId36" Type="http://schemas.openxmlformats.org/officeDocument/2006/relationships/hyperlink" Target="../../../../../../../../armor/pub/qform/d.php" TargetMode="External"/><Relationship Id="rId57" Type="http://schemas.openxmlformats.org/officeDocument/2006/relationships/hyperlink" Target="../../../../../../../../armor/pub/qform/d.php" TargetMode="External"/><Relationship Id="rId106" Type="http://schemas.openxmlformats.org/officeDocument/2006/relationships/hyperlink" Target="../../../../../../../armor/pub/qform/d.php" TargetMode="External"/><Relationship Id="rId127" Type="http://schemas.openxmlformats.org/officeDocument/2006/relationships/hyperlink" Target="../../../../../../../armor/pub/qform/d.php" TargetMode="External"/><Relationship Id="rId10" Type="http://schemas.openxmlformats.org/officeDocument/2006/relationships/hyperlink" Target="../../../../../../../../armor/pub/qform/d.php" TargetMode="External"/><Relationship Id="rId31" Type="http://schemas.openxmlformats.org/officeDocument/2006/relationships/hyperlink" Target="../../../../../../../../armor/pub/qform/d.php" TargetMode="External"/><Relationship Id="rId52" Type="http://schemas.openxmlformats.org/officeDocument/2006/relationships/hyperlink" Target="../../../../../../../../armor/pub/qform/d.php" TargetMode="External"/><Relationship Id="rId73" Type="http://schemas.openxmlformats.org/officeDocument/2006/relationships/hyperlink" Target="../../../../../../../armor/pub/qform/d.php" TargetMode="External"/><Relationship Id="rId78" Type="http://schemas.openxmlformats.org/officeDocument/2006/relationships/hyperlink" Target="../../../../../../../armor/pub/qform/d.php" TargetMode="External"/><Relationship Id="rId94" Type="http://schemas.openxmlformats.org/officeDocument/2006/relationships/hyperlink" Target="../../../../../../../armor/pub/qform/d.php" TargetMode="External"/><Relationship Id="rId99" Type="http://schemas.openxmlformats.org/officeDocument/2006/relationships/hyperlink" Target="../../../../../../../armor/pub/qform/d.php" TargetMode="External"/><Relationship Id="rId101" Type="http://schemas.openxmlformats.org/officeDocument/2006/relationships/hyperlink" Target="../../../../../../../armor/pub/qform/d.php" TargetMode="External"/><Relationship Id="rId122" Type="http://schemas.openxmlformats.org/officeDocument/2006/relationships/hyperlink" Target="../../../../../../../armor/pub/qform/d.php" TargetMode="External"/><Relationship Id="rId143" Type="http://schemas.openxmlformats.org/officeDocument/2006/relationships/hyperlink" Target="../../../../../../../armor/pub/qform/d.php" TargetMode="External"/><Relationship Id="rId148" Type="http://schemas.openxmlformats.org/officeDocument/2006/relationships/hyperlink" Target="../../../../../../../armor/pub/qform/d.php" TargetMode="External"/><Relationship Id="rId4" Type="http://schemas.openxmlformats.org/officeDocument/2006/relationships/hyperlink" Target="../../../../../../../../armor/pub/qform/d.php" TargetMode="External"/><Relationship Id="rId9" Type="http://schemas.openxmlformats.org/officeDocument/2006/relationships/hyperlink" Target="../../../../../../../../armor/pub/qform/d.php" TargetMode="External"/><Relationship Id="rId26" Type="http://schemas.openxmlformats.org/officeDocument/2006/relationships/hyperlink" Target="../../../../../../../../armor/pub/qform/d.php" TargetMode="External"/><Relationship Id="rId47" Type="http://schemas.openxmlformats.org/officeDocument/2006/relationships/hyperlink" Target="../../../../../../../../armor/pub/qform/d.php" TargetMode="External"/><Relationship Id="rId68" Type="http://schemas.openxmlformats.org/officeDocument/2006/relationships/hyperlink" Target="../../../../../../../../armor/pub/qform/d.php" TargetMode="External"/><Relationship Id="rId89" Type="http://schemas.openxmlformats.org/officeDocument/2006/relationships/hyperlink" Target="../../../../../../../armor/pub/qform/d.php" TargetMode="External"/><Relationship Id="rId112" Type="http://schemas.openxmlformats.org/officeDocument/2006/relationships/hyperlink" Target="../../../../../../../armor/pub/qform/d.php" TargetMode="External"/><Relationship Id="rId133" Type="http://schemas.openxmlformats.org/officeDocument/2006/relationships/hyperlink" Target="../../../../../../../armor/pub/qform/d.php" TargetMode="External"/><Relationship Id="rId16" Type="http://schemas.openxmlformats.org/officeDocument/2006/relationships/hyperlink" Target="../../../../../../../../armor/pub/qform/d.php" TargetMode="External"/><Relationship Id="rId37" Type="http://schemas.openxmlformats.org/officeDocument/2006/relationships/hyperlink" Target="../../../../../../../../armor/pub/qform/d.php" TargetMode="External"/><Relationship Id="rId58" Type="http://schemas.openxmlformats.org/officeDocument/2006/relationships/hyperlink" Target="../../../../../../../../armor/pub/qform/d.php" TargetMode="External"/><Relationship Id="rId79" Type="http://schemas.openxmlformats.org/officeDocument/2006/relationships/hyperlink" Target="../../../../../../../armor/pub/qform/d.php" TargetMode="External"/><Relationship Id="rId102" Type="http://schemas.openxmlformats.org/officeDocument/2006/relationships/hyperlink" Target="../../../../../../../armor/pub/qform/d.php" TargetMode="External"/><Relationship Id="rId123" Type="http://schemas.openxmlformats.org/officeDocument/2006/relationships/hyperlink" Target="../../../../../../../armor/pub/qform/d.php" TargetMode="External"/><Relationship Id="rId144" Type="http://schemas.openxmlformats.org/officeDocument/2006/relationships/hyperlink" Target="../../../../../../../armor/pub/qform/d.php" TargetMode="External"/><Relationship Id="rId90" Type="http://schemas.openxmlformats.org/officeDocument/2006/relationships/hyperlink" Target="../../../../../../../armor/pub/qform/d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83" t="s">
        <v>151</v>
      </c>
      <c r="B1" s="183"/>
    </row>
    <row r="2" spans="1:2" ht="15.75" x14ac:dyDescent="0.25">
      <c r="A2" s="183" t="s">
        <v>152</v>
      </c>
      <c r="B2" s="183"/>
    </row>
    <row r="3" spans="1:2" x14ac:dyDescent="0.25">
      <c r="A3" s="4"/>
      <c r="B3" s="4" t="s">
        <v>153</v>
      </c>
    </row>
    <row r="4" spans="1:2" ht="30" customHeight="1" x14ac:dyDescent="0.25">
      <c r="A4" s="5" t="s">
        <v>154</v>
      </c>
      <c r="B4" s="6">
        <v>2</v>
      </c>
    </row>
    <row r="5" spans="1:2" ht="30" customHeight="1" x14ac:dyDescent="0.25">
      <c r="A5" s="5" t="s">
        <v>157</v>
      </c>
      <c r="B5" s="6">
        <v>3</v>
      </c>
    </row>
    <row r="6" spans="1:2" ht="30" customHeight="1" x14ac:dyDescent="0.25">
      <c r="A6" s="5" t="s">
        <v>156</v>
      </c>
      <c r="B6" s="6">
        <v>4</v>
      </c>
    </row>
    <row r="7" spans="1:2" ht="30" customHeight="1" x14ac:dyDescent="0.25">
      <c r="A7" s="5" t="s">
        <v>158</v>
      </c>
      <c r="B7" s="6">
        <v>5</v>
      </c>
    </row>
    <row r="8" spans="1:2" ht="30" customHeight="1" x14ac:dyDescent="0.25">
      <c r="A8" s="5" t="s">
        <v>159</v>
      </c>
      <c r="B8" s="6">
        <v>6</v>
      </c>
    </row>
    <row r="9" spans="1:2" ht="30" customHeight="1" x14ac:dyDescent="0.25">
      <c r="A9" s="5" t="s">
        <v>160</v>
      </c>
      <c r="B9" s="6">
        <v>7</v>
      </c>
    </row>
    <row r="10" spans="1:2" ht="30" customHeight="1" x14ac:dyDescent="0.25">
      <c r="A10" s="5" t="s">
        <v>232</v>
      </c>
      <c r="B10" s="6">
        <v>8</v>
      </c>
    </row>
    <row r="11" spans="1:2" ht="30" customHeight="1" x14ac:dyDescent="0.25">
      <c r="A11" s="5" t="s">
        <v>234</v>
      </c>
      <c r="B11" s="6">
        <v>9</v>
      </c>
    </row>
    <row r="12" spans="1:2" ht="30" customHeight="1" x14ac:dyDescent="0.25">
      <c r="A12" s="5" t="s">
        <v>233</v>
      </c>
      <c r="B12" s="6">
        <v>10</v>
      </c>
    </row>
    <row r="13" spans="1:2" ht="30" customHeight="1" x14ac:dyDescent="0.25">
      <c r="A13" s="5" t="s">
        <v>235</v>
      </c>
      <c r="B13" s="6">
        <v>11</v>
      </c>
    </row>
    <row r="14" spans="1:2" ht="30" customHeight="1" x14ac:dyDescent="0.25">
      <c r="A14" s="5" t="s">
        <v>236</v>
      </c>
      <c r="B14" s="6">
        <v>12</v>
      </c>
    </row>
    <row r="15" spans="1:2" ht="30" customHeight="1" x14ac:dyDescent="0.25">
      <c r="A15" s="5" t="s">
        <v>237</v>
      </c>
      <c r="B15" s="6">
        <v>13</v>
      </c>
    </row>
    <row r="16" spans="1:2" ht="30" customHeight="1" x14ac:dyDescent="0.25">
      <c r="A16" s="5" t="s">
        <v>238</v>
      </c>
      <c r="B16" s="6">
        <v>14</v>
      </c>
    </row>
    <row r="17" spans="1:2" ht="30" customHeight="1" x14ac:dyDescent="0.25">
      <c r="A17" s="5" t="s">
        <v>319</v>
      </c>
      <c r="B17" s="6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A3" sqref="A3:A5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7" customFormat="1" ht="18" x14ac:dyDescent="0.25">
      <c r="A1" s="186" t="s">
        <v>181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s="7" customFormat="1" ht="18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1" ht="15.75" customHeight="1" x14ac:dyDescent="0.25">
      <c r="A3" s="194" t="s">
        <v>0</v>
      </c>
      <c r="B3" s="194" t="s">
        <v>179</v>
      </c>
      <c r="C3" s="194"/>
      <c r="D3" s="194"/>
      <c r="E3" s="194"/>
      <c r="F3" s="194"/>
      <c r="G3" s="194"/>
      <c r="H3" s="194"/>
      <c r="I3" s="194"/>
      <c r="J3" s="194"/>
    </row>
    <row r="4" spans="1:11" ht="15.75" x14ac:dyDescent="0.25">
      <c r="A4" s="194"/>
      <c r="B4" s="194" t="s">
        <v>2</v>
      </c>
      <c r="C4" s="194"/>
      <c r="D4" s="194"/>
      <c r="E4" s="194" t="s">
        <v>3</v>
      </c>
      <c r="F4" s="194"/>
      <c r="G4" s="194"/>
      <c r="H4" s="194" t="s">
        <v>4</v>
      </c>
      <c r="I4" s="194"/>
      <c r="J4" s="194"/>
    </row>
    <row r="5" spans="1:11" ht="15.75" x14ac:dyDescent="0.25">
      <c r="A5" s="194"/>
      <c r="B5" s="94">
        <v>2023</v>
      </c>
      <c r="C5" s="94">
        <v>2024</v>
      </c>
      <c r="D5" s="94" t="s">
        <v>5</v>
      </c>
      <c r="E5" s="94">
        <v>2023</v>
      </c>
      <c r="F5" s="94">
        <v>2024</v>
      </c>
      <c r="G5" s="94" t="s">
        <v>5</v>
      </c>
      <c r="H5" s="94">
        <v>2023</v>
      </c>
      <c r="I5" s="94">
        <v>2024</v>
      </c>
      <c r="J5" s="94" t="s">
        <v>5</v>
      </c>
    </row>
    <row r="6" spans="1:11" x14ac:dyDescent="0.25">
      <c r="A6" s="37" t="s">
        <v>6</v>
      </c>
      <c r="B6" s="131"/>
      <c r="C6" s="132"/>
      <c r="D6" s="131"/>
      <c r="E6" s="131"/>
      <c r="F6" s="132"/>
      <c r="G6" s="131"/>
      <c r="H6" s="131"/>
      <c r="I6" s="132"/>
      <c r="J6" s="131"/>
    </row>
    <row r="7" spans="1:11" x14ac:dyDescent="0.25">
      <c r="A7" s="18" t="s">
        <v>7</v>
      </c>
      <c r="B7" s="106">
        <v>87</v>
      </c>
      <c r="C7" s="106">
        <v>82</v>
      </c>
      <c r="D7" s="106">
        <v>-5.7</v>
      </c>
      <c r="E7" s="106">
        <v>16</v>
      </c>
      <c r="F7" s="106">
        <v>19</v>
      </c>
      <c r="G7" s="106">
        <v>18.8</v>
      </c>
      <c r="H7" s="106">
        <v>76</v>
      </c>
      <c r="I7" s="106">
        <v>70</v>
      </c>
      <c r="J7" s="106">
        <v>-7.9</v>
      </c>
    </row>
    <row r="8" spans="1:11" x14ac:dyDescent="0.25">
      <c r="A8" s="18" t="s">
        <v>8</v>
      </c>
      <c r="B8" s="106">
        <v>85</v>
      </c>
      <c r="C8" s="106">
        <v>79</v>
      </c>
      <c r="D8" s="106">
        <v>-7.1</v>
      </c>
      <c r="E8" s="106">
        <v>18</v>
      </c>
      <c r="F8" s="106">
        <v>9</v>
      </c>
      <c r="G8" s="106">
        <v>-50</v>
      </c>
      <c r="H8" s="106">
        <v>71</v>
      </c>
      <c r="I8" s="106">
        <v>76</v>
      </c>
      <c r="J8" s="106">
        <v>7</v>
      </c>
    </row>
    <row r="9" spans="1:11" x14ac:dyDescent="0.25">
      <c r="A9" s="18" t="s">
        <v>9</v>
      </c>
      <c r="B9" s="106">
        <v>311</v>
      </c>
      <c r="C9" s="106">
        <v>315</v>
      </c>
      <c r="D9" s="106">
        <v>1.3</v>
      </c>
      <c r="E9" s="106">
        <v>54</v>
      </c>
      <c r="F9" s="106">
        <v>44</v>
      </c>
      <c r="G9" s="106">
        <v>-18.5</v>
      </c>
      <c r="H9" s="106">
        <v>275</v>
      </c>
      <c r="I9" s="106">
        <v>291</v>
      </c>
      <c r="J9" s="106">
        <v>5.8</v>
      </c>
    </row>
    <row r="10" spans="1:11" x14ac:dyDescent="0.25">
      <c r="A10" s="18" t="s">
        <v>349</v>
      </c>
      <c r="B10" s="106">
        <v>34</v>
      </c>
      <c r="C10" s="106">
        <v>35</v>
      </c>
      <c r="D10" s="106">
        <v>2.9</v>
      </c>
      <c r="E10" s="106">
        <v>15</v>
      </c>
      <c r="F10" s="106">
        <v>14</v>
      </c>
      <c r="G10" s="106">
        <v>-6.7</v>
      </c>
      <c r="H10" s="106">
        <v>30</v>
      </c>
      <c r="I10" s="106">
        <v>24</v>
      </c>
      <c r="J10" s="106">
        <v>-20</v>
      </c>
    </row>
    <row r="11" spans="1:11" x14ac:dyDescent="0.25">
      <c r="A11" s="18" t="s">
        <v>10</v>
      </c>
      <c r="B11" s="106">
        <v>111</v>
      </c>
      <c r="C11" s="106">
        <v>97</v>
      </c>
      <c r="D11" s="106">
        <v>-12.6</v>
      </c>
      <c r="E11" s="106">
        <v>18</v>
      </c>
      <c r="F11" s="106">
        <v>16</v>
      </c>
      <c r="G11" s="106">
        <v>-11.1</v>
      </c>
      <c r="H11" s="106">
        <v>104</v>
      </c>
      <c r="I11" s="106">
        <v>91</v>
      </c>
      <c r="J11" s="106">
        <v>-12.5</v>
      </c>
    </row>
    <row r="12" spans="1:11" x14ac:dyDescent="0.25">
      <c r="A12" s="18" t="s">
        <v>11</v>
      </c>
      <c r="B12" s="106">
        <v>47</v>
      </c>
      <c r="C12" s="106">
        <v>64</v>
      </c>
      <c r="D12" s="106">
        <v>36.200000000000003</v>
      </c>
      <c r="E12" s="106">
        <v>6</v>
      </c>
      <c r="F12" s="106">
        <v>16</v>
      </c>
      <c r="G12" s="106">
        <v>166.7</v>
      </c>
      <c r="H12" s="106">
        <v>44</v>
      </c>
      <c r="I12" s="106">
        <v>53</v>
      </c>
      <c r="J12" s="106">
        <v>20.5</v>
      </c>
    </row>
    <row r="13" spans="1:11" x14ac:dyDescent="0.25">
      <c r="A13" s="18" t="s">
        <v>350</v>
      </c>
      <c r="B13" s="106">
        <v>117</v>
      </c>
      <c r="C13" s="106">
        <v>81</v>
      </c>
      <c r="D13" s="106">
        <v>-30.8</v>
      </c>
      <c r="E13" s="106">
        <v>11</v>
      </c>
      <c r="F13" s="106">
        <v>9</v>
      </c>
      <c r="G13" s="106">
        <v>-18.2</v>
      </c>
      <c r="H13" s="106">
        <v>108</v>
      </c>
      <c r="I13" s="106">
        <v>80</v>
      </c>
      <c r="J13" s="106">
        <v>-25.9</v>
      </c>
    </row>
    <row r="14" spans="1:11" x14ac:dyDescent="0.25">
      <c r="A14" s="18" t="s">
        <v>12</v>
      </c>
      <c r="B14" s="106">
        <v>124</v>
      </c>
      <c r="C14" s="106">
        <v>103</v>
      </c>
      <c r="D14" s="106">
        <v>-16.899999999999999</v>
      </c>
      <c r="E14" s="106">
        <v>16</v>
      </c>
      <c r="F14" s="106">
        <v>11</v>
      </c>
      <c r="G14" s="106">
        <v>-31.3</v>
      </c>
      <c r="H14" s="106">
        <v>121</v>
      </c>
      <c r="I14" s="106">
        <v>97</v>
      </c>
      <c r="J14" s="106">
        <v>-19.8</v>
      </c>
    </row>
    <row r="15" spans="1:11" x14ac:dyDescent="0.25">
      <c r="A15" s="18" t="s">
        <v>13</v>
      </c>
      <c r="B15" s="106">
        <v>204</v>
      </c>
      <c r="C15" s="106">
        <v>179</v>
      </c>
      <c r="D15" s="106">
        <v>-12.3</v>
      </c>
      <c r="E15" s="106">
        <v>20</v>
      </c>
      <c r="F15" s="106">
        <v>25</v>
      </c>
      <c r="G15" s="106">
        <v>25</v>
      </c>
      <c r="H15" s="106">
        <v>194</v>
      </c>
      <c r="I15" s="106">
        <v>168</v>
      </c>
      <c r="J15" s="106">
        <v>-13.4</v>
      </c>
    </row>
    <row r="16" spans="1:11" x14ac:dyDescent="0.25">
      <c r="A16" s="18" t="s">
        <v>14</v>
      </c>
      <c r="B16" s="106">
        <v>317</v>
      </c>
      <c r="C16" s="106">
        <v>303</v>
      </c>
      <c r="D16" s="106">
        <v>-4.4000000000000004</v>
      </c>
      <c r="E16" s="106">
        <v>33</v>
      </c>
      <c r="F16" s="106">
        <v>23</v>
      </c>
      <c r="G16" s="106">
        <v>-30.3</v>
      </c>
      <c r="H16" s="106">
        <v>301</v>
      </c>
      <c r="I16" s="106">
        <v>294</v>
      </c>
      <c r="J16" s="106">
        <v>-2.2999999999999998</v>
      </c>
      <c r="K16" s="10"/>
    </row>
    <row r="17" spans="1:17" x14ac:dyDescent="0.25">
      <c r="A17" s="18" t="s">
        <v>15</v>
      </c>
      <c r="B17" s="106">
        <v>61</v>
      </c>
      <c r="C17" s="106">
        <v>75</v>
      </c>
      <c r="D17" s="106">
        <v>23</v>
      </c>
      <c r="E17" s="106">
        <v>10</v>
      </c>
      <c r="F17" s="106">
        <v>2</v>
      </c>
      <c r="G17" s="106">
        <v>-80</v>
      </c>
      <c r="H17" s="106">
        <v>53</v>
      </c>
      <c r="I17" s="106">
        <v>78</v>
      </c>
      <c r="J17" s="106">
        <v>47.2</v>
      </c>
    </row>
    <row r="18" spans="1:17" ht="20.25" x14ac:dyDescent="0.25">
      <c r="A18" s="18" t="s">
        <v>327</v>
      </c>
      <c r="B18" s="133"/>
      <c r="C18" s="133"/>
      <c r="D18" s="133"/>
      <c r="E18" s="133"/>
      <c r="F18" s="133"/>
      <c r="G18" s="133"/>
      <c r="H18" s="133"/>
      <c r="I18" s="133"/>
      <c r="J18" s="133"/>
    </row>
    <row r="19" spans="1:17" x14ac:dyDescent="0.25">
      <c r="A19" s="18" t="s">
        <v>16</v>
      </c>
      <c r="B19" s="106">
        <v>257</v>
      </c>
      <c r="C19" s="106">
        <v>285</v>
      </c>
      <c r="D19" s="106">
        <v>10.9</v>
      </c>
      <c r="E19" s="106">
        <v>33</v>
      </c>
      <c r="F19" s="106">
        <v>31</v>
      </c>
      <c r="G19" s="106">
        <v>-6.1</v>
      </c>
      <c r="H19" s="106">
        <v>239</v>
      </c>
      <c r="I19" s="106">
        <v>268</v>
      </c>
      <c r="J19" s="106">
        <v>12.1</v>
      </c>
      <c r="Q19" s="54"/>
    </row>
    <row r="20" spans="1:17" x14ac:dyDescent="0.25">
      <c r="A20" s="18" t="s">
        <v>343</v>
      </c>
      <c r="B20" s="106">
        <v>115</v>
      </c>
      <c r="C20" s="106">
        <v>109</v>
      </c>
      <c r="D20" s="106">
        <v>-5.2</v>
      </c>
      <c r="E20" s="106">
        <v>11</v>
      </c>
      <c r="F20" s="106">
        <v>12</v>
      </c>
      <c r="G20" s="106">
        <v>9.1</v>
      </c>
      <c r="H20" s="106">
        <v>109</v>
      </c>
      <c r="I20" s="106">
        <v>102</v>
      </c>
      <c r="J20" s="106">
        <v>-6.4</v>
      </c>
    </row>
    <row r="21" spans="1:17" x14ac:dyDescent="0.25">
      <c r="A21" s="18" t="s">
        <v>17</v>
      </c>
      <c r="B21" s="106">
        <v>235</v>
      </c>
      <c r="C21" s="106">
        <v>264</v>
      </c>
      <c r="D21" s="106">
        <v>12.3</v>
      </c>
      <c r="E21" s="106">
        <v>25</v>
      </c>
      <c r="F21" s="106">
        <v>26</v>
      </c>
      <c r="G21" s="106">
        <v>4</v>
      </c>
      <c r="H21" s="106">
        <v>225</v>
      </c>
      <c r="I21" s="106">
        <v>250</v>
      </c>
      <c r="J21" s="106">
        <v>11.1</v>
      </c>
    </row>
    <row r="22" spans="1:17" x14ac:dyDescent="0.25">
      <c r="A22" s="18" t="s">
        <v>18</v>
      </c>
      <c r="B22" s="106">
        <v>111</v>
      </c>
      <c r="C22" s="106">
        <v>95</v>
      </c>
      <c r="D22" s="106">
        <v>-14.4</v>
      </c>
      <c r="E22" s="106">
        <v>15</v>
      </c>
      <c r="F22" s="106">
        <v>6</v>
      </c>
      <c r="G22" s="106">
        <v>-60</v>
      </c>
      <c r="H22" s="106">
        <v>104</v>
      </c>
      <c r="I22" s="106">
        <v>103</v>
      </c>
      <c r="J22" s="106">
        <v>-1</v>
      </c>
    </row>
    <row r="23" spans="1:17" x14ac:dyDescent="0.25">
      <c r="A23" s="18" t="s">
        <v>19</v>
      </c>
      <c r="B23" s="106">
        <v>74</v>
      </c>
      <c r="C23" s="106">
        <v>94</v>
      </c>
      <c r="D23" s="106">
        <v>27</v>
      </c>
      <c r="E23" s="106">
        <v>14</v>
      </c>
      <c r="F23" s="106">
        <v>19</v>
      </c>
      <c r="G23" s="106">
        <v>35.700000000000003</v>
      </c>
      <c r="H23" s="106">
        <v>69</v>
      </c>
      <c r="I23" s="106">
        <v>84</v>
      </c>
      <c r="J23" s="106">
        <v>21.7</v>
      </c>
    </row>
    <row r="24" spans="1:17" x14ac:dyDescent="0.25">
      <c r="A24" s="18" t="s">
        <v>20</v>
      </c>
      <c r="B24" s="106">
        <v>73</v>
      </c>
      <c r="C24" s="106">
        <v>72</v>
      </c>
      <c r="D24" s="106">
        <v>-1.4</v>
      </c>
      <c r="E24" s="106">
        <v>12</v>
      </c>
      <c r="F24" s="106">
        <v>4</v>
      </c>
      <c r="G24" s="106">
        <v>-66.7</v>
      </c>
      <c r="H24" s="106">
        <v>66</v>
      </c>
      <c r="I24" s="106">
        <v>75</v>
      </c>
      <c r="J24" s="106">
        <v>13.6</v>
      </c>
    </row>
    <row r="25" spans="1:17" x14ac:dyDescent="0.25">
      <c r="A25" s="18" t="s">
        <v>21</v>
      </c>
      <c r="B25" s="106">
        <v>84</v>
      </c>
      <c r="C25" s="106">
        <v>70</v>
      </c>
      <c r="D25" s="106">
        <v>-16.7</v>
      </c>
      <c r="E25" s="106">
        <v>13</v>
      </c>
      <c r="F25" s="106">
        <v>3</v>
      </c>
      <c r="G25" s="106">
        <v>-76.900000000000006</v>
      </c>
      <c r="H25" s="106">
        <v>75</v>
      </c>
      <c r="I25" s="106">
        <v>73</v>
      </c>
      <c r="J25" s="106">
        <v>-2.7</v>
      </c>
      <c r="L25" s="10"/>
    </row>
    <row r="26" spans="1:17" x14ac:dyDescent="0.25">
      <c r="A26" s="18" t="s">
        <v>329</v>
      </c>
      <c r="B26" s="106">
        <v>200</v>
      </c>
      <c r="C26" s="106">
        <v>157</v>
      </c>
      <c r="D26" s="106">
        <v>-21.5</v>
      </c>
      <c r="E26" s="106">
        <v>39</v>
      </c>
      <c r="F26" s="106">
        <v>30</v>
      </c>
      <c r="G26" s="106">
        <v>-23.1</v>
      </c>
      <c r="H26" s="106">
        <v>173</v>
      </c>
      <c r="I26" s="106">
        <v>132</v>
      </c>
      <c r="J26" s="106">
        <v>-23.7</v>
      </c>
      <c r="L26" s="10"/>
    </row>
    <row r="27" spans="1:17" ht="20.25" x14ac:dyDescent="0.25">
      <c r="A27" s="18" t="s">
        <v>328</v>
      </c>
      <c r="B27" s="106">
        <v>9</v>
      </c>
      <c r="C27" s="106">
        <v>7</v>
      </c>
      <c r="D27" s="106">
        <v>-22.2</v>
      </c>
      <c r="E27" s="106">
        <v>2</v>
      </c>
      <c r="F27" s="106">
        <v>1</v>
      </c>
      <c r="G27" s="106">
        <v>-50</v>
      </c>
      <c r="H27" s="106">
        <v>7</v>
      </c>
      <c r="I27" s="106">
        <v>6</v>
      </c>
      <c r="J27" s="106">
        <v>-14.3</v>
      </c>
    </row>
    <row r="28" spans="1:17" x14ac:dyDescent="0.25">
      <c r="A28" s="18" t="s">
        <v>22</v>
      </c>
      <c r="B28" s="106">
        <v>91</v>
      </c>
      <c r="C28" s="106">
        <v>78</v>
      </c>
      <c r="D28" s="106">
        <v>-14.3</v>
      </c>
      <c r="E28" s="106">
        <v>11</v>
      </c>
      <c r="F28" s="106">
        <v>11</v>
      </c>
      <c r="G28" s="106">
        <v>0</v>
      </c>
      <c r="H28" s="106">
        <v>87</v>
      </c>
      <c r="I28" s="106">
        <v>70</v>
      </c>
      <c r="J28" s="106">
        <v>-19.5</v>
      </c>
    </row>
    <row r="29" spans="1:17" x14ac:dyDescent="0.25">
      <c r="A29" s="18" t="s">
        <v>23</v>
      </c>
      <c r="B29" s="106">
        <v>71</v>
      </c>
      <c r="C29" s="106">
        <v>75</v>
      </c>
      <c r="D29" s="106">
        <v>5.6</v>
      </c>
      <c r="E29" s="106">
        <v>15</v>
      </c>
      <c r="F29" s="106">
        <v>13</v>
      </c>
      <c r="G29" s="106">
        <v>-13.3</v>
      </c>
      <c r="H29" s="106">
        <v>59</v>
      </c>
      <c r="I29" s="106">
        <v>68</v>
      </c>
      <c r="J29" s="106">
        <v>15.3</v>
      </c>
    </row>
    <row r="30" spans="1:17" x14ac:dyDescent="0.25">
      <c r="A30" s="18" t="s">
        <v>24</v>
      </c>
      <c r="B30" s="106">
        <v>61</v>
      </c>
      <c r="C30" s="106">
        <v>47</v>
      </c>
      <c r="D30" s="106">
        <v>-23</v>
      </c>
      <c r="E30" s="106">
        <v>7</v>
      </c>
      <c r="F30" s="106">
        <v>6</v>
      </c>
      <c r="G30" s="106">
        <v>-14.3</v>
      </c>
      <c r="H30" s="106">
        <v>59</v>
      </c>
      <c r="I30" s="106">
        <v>43</v>
      </c>
      <c r="J30" s="106">
        <v>-27.1</v>
      </c>
    </row>
    <row r="31" spans="1:17" x14ac:dyDescent="0.25">
      <c r="A31" s="18" t="s">
        <v>25</v>
      </c>
      <c r="B31" s="106">
        <v>63</v>
      </c>
      <c r="C31" s="106">
        <v>59</v>
      </c>
      <c r="D31" s="106">
        <v>-6.3</v>
      </c>
      <c r="E31" s="106">
        <v>7</v>
      </c>
      <c r="F31" s="106">
        <v>6</v>
      </c>
      <c r="G31" s="106">
        <v>-14.3</v>
      </c>
      <c r="H31" s="106">
        <v>59</v>
      </c>
      <c r="I31" s="106">
        <v>57</v>
      </c>
      <c r="J31" s="106">
        <v>-3.4</v>
      </c>
    </row>
    <row r="32" spans="1:17" ht="11.25" customHeight="1" x14ac:dyDescent="0.25">
      <c r="A32" s="18" t="s">
        <v>26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6.5" customHeight="1" x14ac:dyDescent="0.25">
      <c r="A33" s="130" t="s">
        <v>27</v>
      </c>
      <c r="B33" s="134">
        <v>2942</v>
      </c>
      <c r="C33" s="134">
        <v>2825</v>
      </c>
      <c r="D33" s="134">
        <v>-4</v>
      </c>
      <c r="E33" s="134">
        <v>421</v>
      </c>
      <c r="F33" s="134">
        <v>356</v>
      </c>
      <c r="G33" s="134">
        <v>-15.4</v>
      </c>
      <c r="H33" s="134">
        <v>2708</v>
      </c>
      <c r="I33" s="134">
        <v>2653</v>
      </c>
      <c r="J33" s="134">
        <v>-2</v>
      </c>
    </row>
    <row r="35" spans="1:10" ht="44.25" customHeight="1" x14ac:dyDescent="0.25">
      <c r="A35" s="184" t="s">
        <v>347</v>
      </c>
      <c r="B35" s="185"/>
      <c r="C35" s="185"/>
      <c r="D35" s="185"/>
      <c r="E35" s="185"/>
      <c r="F35" s="185"/>
      <c r="G35" s="185"/>
      <c r="H35" s="185"/>
      <c r="I35" s="185"/>
      <c r="J35" s="18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N17" sqref="N17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86" t="s">
        <v>182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2" t="s">
        <v>0</v>
      </c>
      <c r="B4" s="212" t="s">
        <v>179</v>
      </c>
      <c r="C4" s="212"/>
      <c r="D4" s="212"/>
      <c r="E4" s="212"/>
      <c r="F4" s="212"/>
      <c r="G4" s="212"/>
      <c r="H4" s="212"/>
      <c r="I4" s="212"/>
      <c r="J4" s="212"/>
    </row>
    <row r="5" spans="1:10" x14ac:dyDescent="0.25">
      <c r="A5" s="212"/>
      <c r="B5" s="212" t="s">
        <v>2</v>
      </c>
      <c r="C5" s="212"/>
      <c r="D5" s="212"/>
      <c r="E5" s="212" t="s">
        <v>3</v>
      </c>
      <c r="F5" s="212"/>
      <c r="G5" s="212"/>
      <c r="H5" s="212" t="s">
        <v>4</v>
      </c>
      <c r="I5" s="212"/>
      <c r="J5" s="212"/>
    </row>
    <row r="6" spans="1:10" x14ac:dyDescent="0.25">
      <c r="A6" s="213"/>
      <c r="B6" s="139">
        <v>2023</v>
      </c>
      <c r="C6" s="139">
        <v>2024</v>
      </c>
      <c r="D6" s="139" t="s">
        <v>5</v>
      </c>
      <c r="E6" s="139">
        <v>2023</v>
      </c>
      <c r="F6" s="139">
        <v>2024</v>
      </c>
      <c r="G6" s="139" t="s">
        <v>5</v>
      </c>
      <c r="H6" s="139">
        <v>2023</v>
      </c>
      <c r="I6" s="139">
        <v>2024</v>
      </c>
      <c r="J6" s="139" t="s">
        <v>5</v>
      </c>
    </row>
    <row r="7" spans="1:10" ht="20.100000000000001" customHeight="1" x14ac:dyDescent="0.25">
      <c r="A7" s="37" t="s">
        <v>6</v>
      </c>
      <c r="B7" s="8"/>
      <c r="C7" s="14"/>
      <c r="D7" s="38"/>
      <c r="E7" s="8"/>
      <c r="F7" s="14"/>
      <c r="G7" s="38"/>
      <c r="H7" s="8"/>
      <c r="I7" s="14"/>
      <c r="J7" s="38"/>
    </row>
    <row r="8" spans="1:10" ht="20.100000000000001" customHeight="1" x14ac:dyDescent="0.25">
      <c r="A8" s="37" t="s">
        <v>7</v>
      </c>
      <c r="B8" s="76">
        <v>15</v>
      </c>
      <c r="C8" s="136">
        <f>'[1]4_1'!I9</f>
        <v>10</v>
      </c>
      <c r="D8" s="102">
        <f>C8*100/B8-100</f>
        <v>-33.333333333333329</v>
      </c>
      <c r="E8" s="76">
        <v>1</v>
      </c>
      <c r="F8" s="136">
        <f>'[1]4_1'!O9</f>
        <v>3</v>
      </c>
      <c r="G8" s="102">
        <f>F8*100/E8-100</f>
        <v>200</v>
      </c>
      <c r="H8" s="76">
        <v>14</v>
      </c>
      <c r="I8" s="136">
        <f>'[1]4_1'!U9</f>
        <v>7</v>
      </c>
      <c r="J8" s="102">
        <f>I8*100/H8-100</f>
        <v>-50</v>
      </c>
    </row>
    <row r="9" spans="1:10" ht="20.100000000000001" customHeight="1" x14ac:dyDescent="0.25">
      <c r="A9" s="37" t="s">
        <v>8</v>
      </c>
      <c r="B9" s="76">
        <v>5</v>
      </c>
      <c r="C9" s="136">
        <f>'[1]4_1'!I10</f>
        <v>2</v>
      </c>
      <c r="D9" s="102">
        <f t="shared" ref="D9:D34" si="0">C9*100/B9-100</f>
        <v>-60</v>
      </c>
      <c r="E9" s="76">
        <v>1</v>
      </c>
      <c r="F9" s="136">
        <f>'[1]4_1'!O10</f>
        <v>1</v>
      </c>
      <c r="G9" s="102">
        <f t="shared" ref="G9:G34" si="1">F9*100/E9-100</f>
        <v>0</v>
      </c>
      <c r="H9" s="76">
        <v>4</v>
      </c>
      <c r="I9" s="136">
        <f>'[1]4_1'!U10</f>
        <v>1</v>
      </c>
      <c r="J9" s="102">
        <f t="shared" ref="J9:J34" si="2">I9*100/H9-100</f>
        <v>-75</v>
      </c>
    </row>
    <row r="10" spans="1:10" ht="20.100000000000001" customHeight="1" x14ac:dyDescent="0.25">
      <c r="A10" s="37" t="s">
        <v>9</v>
      </c>
      <c r="B10" s="76">
        <v>35</v>
      </c>
      <c r="C10" s="136">
        <f>'[1]4_1'!I11</f>
        <v>28</v>
      </c>
      <c r="D10" s="102">
        <f t="shared" si="0"/>
        <v>-20</v>
      </c>
      <c r="E10" s="76">
        <v>3</v>
      </c>
      <c r="F10" s="136">
        <f>'[1]4_1'!O11</f>
        <v>4</v>
      </c>
      <c r="G10" s="102">
        <f t="shared" si="1"/>
        <v>33.333333333333343</v>
      </c>
      <c r="H10" s="76">
        <v>33</v>
      </c>
      <c r="I10" s="136">
        <f>'[1]4_1'!U11</f>
        <v>25</v>
      </c>
      <c r="J10" s="102">
        <f t="shared" si="2"/>
        <v>-24.242424242424249</v>
      </c>
    </row>
    <row r="11" spans="1:10" ht="20.100000000000001" customHeight="1" x14ac:dyDescent="0.25">
      <c r="A11" s="37" t="s">
        <v>325</v>
      </c>
      <c r="B11" s="76" t="s">
        <v>318</v>
      </c>
      <c r="C11" s="136">
        <f>'[1]4_1'!I12</f>
        <v>1</v>
      </c>
      <c r="D11" s="102"/>
      <c r="E11" s="76" t="s">
        <v>318</v>
      </c>
      <c r="F11" s="136">
        <f>'[1]4_1'!O12</f>
        <v>1</v>
      </c>
      <c r="G11" s="102"/>
      <c r="H11" s="76" t="s">
        <v>318</v>
      </c>
      <c r="I11" s="136">
        <f>'[1]4_1'!U12</f>
        <v>0</v>
      </c>
      <c r="J11" s="102"/>
    </row>
    <row r="12" spans="1:10" ht="20.100000000000001" customHeight="1" x14ac:dyDescent="0.25">
      <c r="A12" s="37" t="s">
        <v>10</v>
      </c>
      <c r="B12" s="76">
        <v>11</v>
      </c>
      <c r="C12" s="136">
        <f>'[1]4_1'!I13</f>
        <v>3</v>
      </c>
      <c r="D12" s="102">
        <f t="shared" si="0"/>
        <v>-72.72727272727272</v>
      </c>
      <c r="E12" s="76">
        <v>3</v>
      </c>
      <c r="F12" s="136">
        <f>'[1]4_1'!O13</f>
        <v>0</v>
      </c>
      <c r="G12" s="102">
        <f t="shared" si="1"/>
        <v>-100</v>
      </c>
      <c r="H12" s="76">
        <v>9</v>
      </c>
      <c r="I12" s="136">
        <f>'[1]4_1'!U13</f>
        <v>3</v>
      </c>
      <c r="J12" s="102">
        <f t="shared" si="2"/>
        <v>-66.666666666666657</v>
      </c>
    </row>
    <row r="13" spans="1:10" ht="20.100000000000001" customHeight="1" x14ac:dyDescent="0.25">
      <c r="A13" s="37" t="s">
        <v>11</v>
      </c>
      <c r="B13" s="76">
        <v>1</v>
      </c>
      <c r="C13" s="136">
        <f>'[1]4_1'!I14</f>
        <v>2</v>
      </c>
      <c r="D13" s="102">
        <f t="shared" si="0"/>
        <v>100</v>
      </c>
      <c r="E13" s="76" t="s">
        <v>318</v>
      </c>
      <c r="F13" s="136">
        <f>'[1]4_1'!O14</f>
        <v>0</v>
      </c>
      <c r="G13" s="102"/>
      <c r="H13" s="76">
        <v>1</v>
      </c>
      <c r="I13" s="136">
        <f>'[1]4_1'!U14</f>
        <v>2</v>
      </c>
      <c r="J13" s="102">
        <f t="shared" si="2"/>
        <v>100</v>
      </c>
    </row>
    <row r="14" spans="1:10" ht="20.100000000000001" customHeight="1" x14ac:dyDescent="0.25">
      <c r="A14" s="37" t="s">
        <v>350</v>
      </c>
      <c r="B14" s="76">
        <v>32</v>
      </c>
      <c r="C14" s="136">
        <f>'[1]4_1'!I15</f>
        <v>19</v>
      </c>
      <c r="D14" s="102">
        <f t="shared" si="0"/>
        <v>-40.625</v>
      </c>
      <c r="E14" s="76">
        <v>7</v>
      </c>
      <c r="F14" s="136">
        <f>'[1]4_1'!O15</f>
        <v>4</v>
      </c>
      <c r="G14" s="102">
        <f t="shared" si="1"/>
        <v>-42.857142857142854</v>
      </c>
      <c r="H14" s="76">
        <v>25</v>
      </c>
      <c r="I14" s="136">
        <f>'[1]4_1'!U15</f>
        <v>17</v>
      </c>
      <c r="J14" s="102">
        <f t="shared" si="2"/>
        <v>-32</v>
      </c>
    </row>
    <row r="15" spans="1:10" ht="20.100000000000001" customHeight="1" x14ac:dyDescent="0.25">
      <c r="A15" s="37" t="s">
        <v>12</v>
      </c>
      <c r="B15" s="76">
        <v>22</v>
      </c>
      <c r="C15" s="136">
        <f>'[1]4_1'!I16</f>
        <v>11</v>
      </c>
      <c r="D15" s="102">
        <f t="shared" si="0"/>
        <v>-50</v>
      </c>
      <c r="E15" s="76">
        <v>5</v>
      </c>
      <c r="F15" s="136">
        <f>'[1]4_1'!O16</f>
        <v>1</v>
      </c>
      <c r="G15" s="102">
        <f t="shared" si="1"/>
        <v>-80</v>
      </c>
      <c r="H15" s="76">
        <v>18</v>
      </c>
      <c r="I15" s="136">
        <f>'[1]4_1'!U16</f>
        <v>10</v>
      </c>
      <c r="J15" s="102">
        <f t="shared" si="2"/>
        <v>-44.444444444444443</v>
      </c>
    </row>
    <row r="16" spans="1:10" ht="20.100000000000001" customHeight="1" x14ac:dyDescent="0.25">
      <c r="A16" s="37" t="s">
        <v>13</v>
      </c>
      <c r="B16" s="76">
        <v>10</v>
      </c>
      <c r="C16" s="136">
        <f>'[1]4_1'!I17</f>
        <v>21</v>
      </c>
      <c r="D16" s="102">
        <f t="shared" si="0"/>
        <v>110</v>
      </c>
      <c r="E16" s="76" t="s">
        <v>318</v>
      </c>
      <c r="F16" s="136">
        <f>'[1]4_1'!O17</f>
        <v>2</v>
      </c>
      <c r="G16" s="102"/>
      <c r="H16" s="76">
        <v>10</v>
      </c>
      <c r="I16" s="136">
        <f>'[1]4_1'!U17</f>
        <v>19</v>
      </c>
      <c r="J16" s="102">
        <f t="shared" si="2"/>
        <v>90</v>
      </c>
    </row>
    <row r="17" spans="1:14" ht="20.100000000000001" customHeight="1" x14ac:dyDescent="0.25">
      <c r="A17" s="37" t="s">
        <v>14</v>
      </c>
      <c r="B17" s="76">
        <v>27</v>
      </c>
      <c r="C17" s="136">
        <f>'[1]4_1'!I18</f>
        <v>22</v>
      </c>
      <c r="D17" s="102">
        <f t="shared" si="0"/>
        <v>-18.518518518518519</v>
      </c>
      <c r="E17" s="76" t="s">
        <v>318</v>
      </c>
      <c r="F17" s="136">
        <f>'[1]4_1'!O18</f>
        <v>0</v>
      </c>
      <c r="G17" s="102"/>
      <c r="H17" s="76">
        <v>29</v>
      </c>
      <c r="I17" s="136">
        <f>'[1]4_1'!U18</f>
        <v>22</v>
      </c>
      <c r="J17" s="102">
        <f t="shared" si="2"/>
        <v>-24.137931034482762</v>
      </c>
      <c r="M17" s="10"/>
    </row>
    <row r="18" spans="1:14" ht="20.100000000000001" customHeight="1" x14ac:dyDescent="0.25">
      <c r="A18" s="37" t="s">
        <v>15</v>
      </c>
      <c r="B18" s="76">
        <v>8</v>
      </c>
      <c r="C18" s="136">
        <f>'[1]4_1'!I19</f>
        <v>6</v>
      </c>
      <c r="D18" s="102">
        <f t="shared" si="0"/>
        <v>-25</v>
      </c>
      <c r="E18" s="76">
        <v>2</v>
      </c>
      <c r="F18" s="136">
        <f>'[1]4_1'!O19</f>
        <v>0</v>
      </c>
      <c r="G18" s="102">
        <f t="shared" si="1"/>
        <v>-100</v>
      </c>
      <c r="H18" s="76">
        <v>6</v>
      </c>
      <c r="I18" s="136">
        <f>'[1]4_1'!U19</f>
        <v>6</v>
      </c>
      <c r="J18" s="102">
        <f t="shared" si="2"/>
        <v>0</v>
      </c>
    </row>
    <row r="19" spans="1:14" ht="20.100000000000001" customHeight="1" x14ac:dyDescent="0.25">
      <c r="A19" s="37" t="s">
        <v>352</v>
      </c>
      <c r="B19" s="76" t="s">
        <v>318</v>
      </c>
      <c r="C19" s="136">
        <f>'[1]4_1'!I20</f>
        <v>0</v>
      </c>
      <c r="D19" s="102"/>
      <c r="E19" s="76" t="s">
        <v>318</v>
      </c>
      <c r="F19" s="136">
        <f>'[1]4_1'!O20</f>
        <v>0</v>
      </c>
      <c r="G19" s="102"/>
      <c r="H19" s="76" t="s">
        <v>318</v>
      </c>
      <c r="I19" s="136">
        <f>'[1]4_1'!U20</f>
        <v>0</v>
      </c>
      <c r="J19" s="102"/>
    </row>
    <row r="20" spans="1:14" ht="20.100000000000001" customHeight="1" x14ac:dyDescent="0.25">
      <c r="A20" s="37" t="s">
        <v>16</v>
      </c>
      <c r="B20" s="76">
        <v>44</v>
      </c>
      <c r="C20" s="136">
        <f>'[1]4_1'!I21</f>
        <v>30</v>
      </c>
      <c r="D20" s="102">
        <f t="shared" si="0"/>
        <v>-31.818181818181813</v>
      </c>
      <c r="E20" s="76">
        <v>7</v>
      </c>
      <c r="F20" s="136">
        <f>'[1]4_1'!O21</f>
        <v>3</v>
      </c>
      <c r="G20" s="102">
        <f t="shared" si="1"/>
        <v>-57.142857142857146</v>
      </c>
      <c r="H20" s="76">
        <v>40</v>
      </c>
      <c r="I20" s="136">
        <f>'[1]4_1'!U21</f>
        <v>28</v>
      </c>
      <c r="J20" s="102">
        <f t="shared" si="2"/>
        <v>-30</v>
      </c>
    </row>
    <row r="21" spans="1:14" ht="20.100000000000001" customHeight="1" x14ac:dyDescent="0.25">
      <c r="A21" s="37" t="s">
        <v>343</v>
      </c>
      <c r="B21" s="76">
        <v>16</v>
      </c>
      <c r="C21" s="136">
        <f>'[1]4_1'!I22</f>
        <v>11</v>
      </c>
      <c r="D21" s="102">
        <f t="shared" si="0"/>
        <v>-31.25</v>
      </c>
      <c r="E21" s="76">
        <v>3</v>
      </c>
      <c r="F21" s="136">
        <f>'[1]4_1'!O22</f>
        <v>2</v>
      </c>
      <c r="G21" s="102">
        <f t="shared" si="1"/>
        <v>-33.333333333333329</v>
      </c>
      <c r="H21" s="76">
        <v>13</v>
      </c>
      <c r="I21" s="136">
        <f>'[1]4_1'!U22</f>
        <v>9</v>
      </c>
      <c r="J21" s="102">
        <f t="shared" si="2"/>
        <v>-30.769230769230774</v>
      </c>
    </row>
    <row r="22" spans="1:14" ht="20.100000000000001" customHeight="1" x14ac:dyDescent="0.25">
      <c r="A22" s="37" t="s">
        <v>17</v>
      </c>
      <c r="B22" s="76">
        <v>27</v>
      </c>
      <c r="C22" s="136">
        <f>'[1]4_1'!I23</f>
        <v>38</v>
      </c>
      <c r="D22" s="102">
        <f t="shared" si="0"/>
        <v>40.740740740740733</v>
      </c>
      <c r="E22" s="76">
        <v>3</v>
      </c>
      <c r="F22" s="136">
        <f>'[1]4_1'!O23</f>
        <v>4</v>
      </c>
      <c r="G22" s="102">
        <f t="shared" si="1"/>
        <v>33.333333333333343</v>
      </c>
      <c r="H22" s="76">
        <v>26</v>
      </c>
      <c r="I22" s="136">
        <f>'[1]4_1'!U23</f>
        <v>35</v>
      </c>
      <c r="J22" s="102">
        <f t="shared" si="2"/>
        <v>34.615384615384613</v>
      </c>
    </row>
    <row r="23" spans="1:14" ht="20.100000000000001" customHeight="1" x14ac:dyDescent="0.25">
      <c r="A23" s="37" t="s">
        <v>18</v>
      </c>
      <c r="B23" s="76">
        <v>33</v>
      </c>
      <c r="C23" s="136">
        <f>'[1]4_1'!I24</f>
        <v>17</v>
      </c>
      <c r="D23" s="102">
        <f t="shared" si="0"/>
        <v>-48.484848484848484</v>
      </c>
      <c r="E23" s="76">
        <v>8</v>
      </c>
      <c r="F23" s="136">
        <f>'[1]4_1'!O24</f>
        <v>1</v>
      </c>
      <c r="G23" s="102">
        <f t="shared" si="1"/>
        <v>-87.5</v>
      </c>
      <c r="H23" s="76">
        <v>25</v>
      </c>
      <c r="I23" s="136">
        <f>'[1]4_1'!U24</f>
        <v>18</v>
      </c>
      <c r="J23" s="102">
        <f t="shared" si="2"/>
        <v>-28</v>
      </c>
    </row>
    <row r="24" spans="1:14" ht="20.100000000000001" customHeight="1" x14ac:dyDescent="0.25">
      <c r="A24" s="37" t="s">
        <v>19</v>
      </c>
      <c r="B24" s="76">
        <v>4</v>
      </c>
      <c r="C24" s="136">
        <f>'[1]4_1'!I25</f>
        <v>2</v>
      </c>
      <c r="D24" s="102">
        <f t="shared" si="0"/>
        <v>-50</v>
      </c>
      <c r="E24" s="76" t="s">
        <v>318</v>
      </c>
      <c r="F24" s="136">
        <f>'[1]4_1'!O25</f>
        <v>0</v>
      </c>
      <c r="G24" s="102"/>
      <c r="H24" s="76">
        <v>4</v>
      </c>
      <c r="I24" s="136">
        <f>'[1]4_1'!U25</f>
        <v>2</v>
      </c>
      <c r="J24" s="102">
        <f t="shared" si="2"/>
        <v>-50</v>
      </c>
    </row>
    <row r="25" spans="1:14" ht="20.100000000000001" customHeight="1" x14ac:dyDescent="0.25">
      <c r="A25" s="37" t="s">
        <v>20</v>
      </c>
      <c r="B25" s="76">
        <v>9</v>
      </c>
      <c r="C25" s="136">
        <f>'[1]4_1'!I27</f>
        <v>5</v>
      </c>
      <c r="D25" s="102">
        <f t="shared" si="0"/>
        <v>-44.444444444444443</v>
      </c>
      <c r="E25" s="76">
        <v>1</v>
      </c>
      <c r="F25" s="136">
        <f>'[1]4_1'!O27</f>
        <v>0</v>
      </c>
      <c r="G25" s="102">
        <f t="shared" si="1"/>
        <v>-100</v>
      </c>
      <c r="H25" s="76">
        <v>8</v>
      </c>
      <c r="I25" s="136">
        <f>'[1]4_1'!U27</f>
        <v>5</v>
      </c>
      <c r="J25" s="102">
        <f t="shared" si="2"/>
        <v>-37.5</v>
      </c>
    </row>
    <row r="26" spans="1:14" ht="20.100000000000001" customHeight="1" x14ac:dyDescent="0.25">
      <c r="A26" s="37" t="s">
        <v>21</v>
      </c>
      <c r="B26" s="76">
        <v>6</v>
      </c>
      <c r="C26" s="136">
        <f>'[1]4_1'!I28</f>
        <v>1</v>
      </c>
      <c r="D26" s="102">
        <f t="shared" si="0"/>
        <v>-83.333333333333329</v>
      </c>
      <c r="E26" s="76" t="s">
        <v>318</v>
      </c>
      <c r="F26" s="136">
        <f>'[1]4_1'!O28</f>
        <v>0</v>
      </c>
      <c r="G26" s="102"/>
      <c r="H26" s="76">
        <v>6</v>
      </c>
      <c r="I26" s="136">
        <f>'[1]4_1'!U28</f>
        <v>1</v>
      </c>
      <c r="J26" s="102">
        <f t="shared" si="2"/>
        <v>-83.333333333333329</v>
      </c>
      <c r="N26" s="45"/>
    </row>
    <row r="27" spans="1:14" ht="20.100000000000001" customHeight="1" x14ac:dyDescent="0.25">
      <c r="A27" s="37" t="s">
        <v>329</v>
      </c>
      <c r="B27" s="76">
        <v>8</v>
      </c>
      <c r="C27" s="136">
        <f>'[1]4_1'!I29</f>
        <v>4</v>
      </c>
      <c r="D27" s="102">
        <f t="shared" si="0"/>
        <v>-50</v>
      </c>
      <c r="E27" s="76">
        <v>1</v>
      </c>
      <c r="F27" s="136">
        <f>'[1]4_1'!O29</f>
        <v>0</v>
      </c>
      <c r="G27" s="102">
        <f t="shared" si="1"/>
        <v>-100</v>
      </c>
      <c r="H27" s="76">
        <v>7</v>
      </c>
      <c r="I27" s="136">
        <f>'[1]4_1'!U29</f>
        <v>4</v>
      </c>
      <c r="J27" s="102">
        <f t="shared" si="2"/>
        <v>-42.857142857142854</v>
      </c>
    </row>
    <row r="28" spans="1:14" ht="20.100000000000001" customHeight="1" x14ac:dyDescent="0.25">
      <c r="A28" s="37" t="s">
        <v>328</v>
      </c>
      <c r="B28" s="76">
        <v>1</v>
      </c>
      <c r="C28" s="136">
        <f>'[1]4_1'!I30</f>
        <v>1</v>
      </c>
      <c r="D28" s="102">
        <f t="shared" si="0"/>
        <v>0</v>
      </c>
      <c r="E28" s="76" t="s">
        <v>318</v>
      </c>
      <c r="F28" s="136">
        <f>'[1]4_1'!O30</f>
        <v>0</v>
      </c>
      <c r="G28" s="102"/>
      <c r="H28" s="76">
        <v>1</v>
      </c>
      <c r="I28" s="136">
        <f>'[1]4_1'!U30</f>
        <v>1</v>
      </c>
      <c r="J28" s="102">
        <f t="shared" si="2"/>
        <v>0</v>
      </c>
    </row>
    <row r="29" spans="1:14" ht="20.100000000000001" customHeight="1" x14ac:dyDescent="0.25">
      <c r="A29" s="37" t="s">
        <v>22</v>
      </c>
      <c r="B29" s="76">
        <v>5</v>
      </c>
      <c r="C29" s="136">
        <f>'[1]4_1'!I31</f>
        <v>7</v>
      </c>
      <c r="D29" s="102">
        <f t="shared" si="0"/>
        <v>40</v>
      </c>
      <c r="E29" s="76" t="s">
        <v>318</v>
      </c>
      <c r="F29" s="136">
        <f>'[1]4_1'!O31</f>
        <v>0</v>
      </c>
      <c r="G29" s="102"/>
      <c r="H29" s="76">
        <v>5</v>
      </c>
      <c r="I29" s="136">
        <f>'[1]4_1'!U31</f>
        <v>8</v>
      </c>
      <c r="J29" s="102">
        <f t="shared" si="2"/>
        <v>60</v>
      </c>
    </row>
    <row r="30" spans="1:14" ht="20.100000000000001" customHeight="1" x14ac:dyDescent="0.25">
      <c r="A30" s="37" t="s">
        <v>23</v>
      </c>
      <c r="B30" s="76">
        <v>2</v>
      </c>
      <c r="C30" s="136">
        <f>'[1]4_1'!I32</f>
        <v>8</v>
      </c>
      <c r="D30" s="102">
        <f t="shared" si="0"/>
        <v>300</v>
      </c>
      <c r="E30" s="76" t="s">
        <v>318</v>
      </c>
      <c r="F30" s="136">
        <f>'[1]4_1'!O32</f>
        <v>3</v>
      </c>
      <c r="G30" s="102"/>
      <c r="H30" s="76">
        <v>2</v>
      </c>
      <c r="I30" s="136">
        <f>'[1]4_1'!U32</f>
        <v>5</v>
      </c>
      <c r="J30" s="102">
        <f t="shared" si="2"/>
        <v>150</v>
      </c>
    </row>
    <row r="31" spans="1:14" ht="20.100000000000001" customHeight="1" x14ac:dyDescent="0.25">
      <c r="A31" s="37" t="s">
        <v>24</v>
      </c>
      <c r="B31" s="76">
        <v>16</v>
      </c>
      <c r="C31" s="136">
        <f>'[1]4_1'!I33</f>
        <v>10</v>
      </c>
      <c r="D31" s="102">
        <f t="shared" si="0"/>
        <v>-37.5</v>
      </c>
      <c r="E31" s="76">
        <v>4</v>
      </c>
      <c r="F31" s="136">
        <f>'[1]4_1'!O33</f>
        <v>3</v>
      </c>
      <c r="G31" s="102">
        <f t="shared" si="1"/>
        <v>-25</v>
      </c>
      <c r="H31" s="76">
        <v>12</v>
      </c>
      <c r="I31" s="136">
        <f>'[1]4_1'!U33</f>
        <v>7</v>
      </c>
      <c r="J31" s="102">
        <f t="shared" si="2"/>
        <v>-41.666666666666664</v>
      </c>
    </row>
    <row r="32" spans="1:14" ht="20.100000000000001" customHeight="1" x14ac:dyDescent="0.25">
      <c r="A32" s="37" t="s">
        <v>25</v>
      </c>
      <c r="B32" s="76">
        <v>6</v>
      </c>
      <c r="C32" s="136">
        <f>'[1]4_1'!I34</f>
        <v>1</v>
      </c>
      <c r="D32" s="102">
        <f t="shared" si="0"/>
        <v>-83.333333333333329</v>
      </c>
      <c r="E32" s="76">
        <v>3</v>
      </c>
      <c r="F32" s="136">
        <f>'[1]4_1'!O34</f>
        <v>1</v>
      </c>
      <c r="G32" s="102">
        <f t="shared" si="1"/>
        <v>-66.666666666666657</v>
      </c>
      <c r="H32" s="76">
        <v>3</v>
      </c>
      <c r="I32" s="136">
        <f>'[1]4_1'!U34</f>
        <v>0</v>
      </c>
      <c r="J32" s="102">
        <f t="shared" si="2"/>
        <v>-100</v>
      </c>
      <c r="M32" s="45"/>
    </row>
    <row r="33" spans="1:10" ht="20.100000000000001" customHeight="1" x14ac:dyDescent="0.25">
      <c r="A33" s="37" t="s">
        <v>26</v>
      </c>
      <c r="B33" s="76"/>
      <c r="C33" s="78"/>
      <c r="D33" s="102"/>
      <c r="E33" s="76"/>
      <c r="F33" s="78"/>
      <c r="G33" s="102"/>
      <c r="H33" s="76"/>
      <c r="I33" s="78"/>
      <c r="J33" s="102"/>
    </row>
    <row r="34" spans="1:10" ht="24" customHeight="1" x14ac:dyDescent="0.25">
      <c r="A34" s="95" t="s">
        <v>27</v>
      </c>
      <c r="B34" s="79">
        <v>343</v>
      </c>
      <c r="C34" s="79">
        <v>260</v>
      </c>
      <c r="D34" s="104">
        <f t="shared" si="0"/>
        <v>-24.198250728862973</v>
      </c>
      <c r="E34" s="79">
        <v>52</v>
      </c>
      <c r="F34" s="79">
        <v>33</v>
      </c>
      <c r="G34" s="104">
        <f t="shared" si="1"/>
        <v>-36.53846153846154</v>
      </c>
      <c r="H34" s="79">
        <v>301</v>
      </c>
      <c r="I34" s="79">
        <v>235</v>
      </c>
      <c r="J34" s="104">
        <f t="shared" si="2"/>
        <v>-21.926910299003325</v>
      </c>
    </row>
    <row r="36" spans="1:10" ht="35.25" customHeight="1" x14ac:dyDescent="0.25">
      <c r="A36" s="184" t="s">
        <v>347</v>
      </c>
      <c r="B36" s="185"/>
      <c r="C36" s="185"/>
      <c r="D36" s="185"/>
      <c r="E36" s="185"/>
      <c r="F36" s="185"/>
      <c r="G36" s="185"/>
      <c r="H36" s="185"/>
      <c r="I36" s="185"/>
      <c r="J36" s="18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90" zoomScaleNormal="90" workbookViewId="0">
      <selection activeCell="N31" sqref="N31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86" t="s">
        <v>183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.75" thickBot="1" x14ac:dyDescent="0.3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214" t="s">
        <v>0</v>
      </c>
      <c r="B3" s="217" t="s">
        <v>177</v>
      </c>
      <c r="C3" s="217"/>
      <c r="D3" s="217"/>
      <c r="E3" s="217"/>
      <c r="F3" s="217"/>
      <c r="G3" s="217"/>
      <c r="H3" s="217"/>
      <c r="I3" s="217"/>
      <c r="J3" s="218"/>
    </row>
    <row r="4" spans="1:10" ht="27" customHeight="1" x14ac:dyDescent="0.25">
      <c r="A4" s="215"/>
      <c r="B4" s="219" t="s">
        <v>178</v>
      </c>
      <c r="C4" s="219"/>
      <c r="D4" s="219"/>
      <c r="E4" s="219" t="s">
        <v>57</v>
      </c>
      <c r="F4" s="219"/>
      <c r="G4" s="219"/>
      <c r="H4" s="219" t="s">
        <v>58</v>
      </c>
      <c r="I4" s="219"/>
      <c r="J4" s="220"/>
    </row>
    <row r="5" spans="1:10" ht="21" customHeight="1" x14ac:dyDescent="0.25">
      <c r="A5" s="216"/>
      <c r="B5" s="29">
        <v>2023</v>
      </c>
      <c r="C5" s="29">
        <v>2024</v>
      </c>
      <c r="D5" s="29" t="s">
        <v>5</v>
      </c>
      <c r="E5" s="29">
        <v>2023</v>
      </c>
      <c r="F5" s="29">
        <v>2024</v>
      </c>
      <c r="G5" s="29" t="s">
        <v>5</v>
      </c>
      <c r="H5" s="29">
        <v>2023</v>
      </c>
      <c r="I5" s="29">
        <v>2024</v>
      </c>
      <c r="J5" s="30" t="s">
        <v>5</v>
      </c>
    </row>
    <row r="6" spans="1:10" ht="20.100000000000001" customHeight="1" x14ac:dyDescent="0.25">
      <c r="A6" s="37" t="s">
        <v>6</v>
      </c>
      <c r="B6" s="28"/>
      <c r="C6" s="76"/>
      <c r="D6" s="73"/>
      <c r="E6" s="28"/>
      <c r="F6" s="76"/>
      <c r="G6" s="77"/>
      <c r="H6" s="28"/>
      <c r="I6" s="76"/>
      <c r="J6" s="77"/>
    </row>
    <row r="7" spans="1:10" ht="20.100000000000001" customHeight="1" x14ac:dyDescent="0.25">
      <c r="A7" s="37" t="s">
        <v>7</v>
      </c>
      <c r="B7" s="140">
        <v>85</v>
      </c>
      <c r="C7" s="141">
        <v>58</v>
      </c>
      <c r="D7" s="142">
        <v>-31.764705882352899</v>
      </c>
      <c r="E7" s="140">
        <v>6</v>
      </c>
      <c r="F7" s="141">
        <v>3</v>
      </c>
      <c r="G7" s="142">
        <v>-50</v>
      </c>
      <c r="H7" s="140">
        <v>97</v>
      </c>
      <c r="I7" s="141">
        <v>72</v>
      </c>
      <c r="J7" s="142">
        <v>-25.773195876288653</v>
      </c>
    </row>
    <row r="8" spans="1:10" ht="20.100000000000001" customHeight="1" x14ac:dyDescent="0.25">
      <c r="A8" s="37" t="s">
        <v>8</v>
      </c>
      <c r="B8" s="140">
        <v>67</v>
      </c>
      <c r="C8" s="141">
        <v>88</v>
      </c>
      <c r="D8" s="142">
        <v>31.343283582089555</v>
      </c>
      <c r="E8" s="140">
        <v>1</v>
      </c>
      <c r="F8" s="141">
        <v>4</v>
      </c>
      <c r="G8" s="142">
        <v>300</v>
      </c>
      <c r="H8" s="140">
        <v>74</v>
      </c>
      <c r="I8" s="141">
        <v>96</v>
      </c>
      <c r="J8" s="142">
        <v>29.72972972972974</v>
      </c>
    </row>
    <row r="9" spans="1:10" ht="20.100000000000001" customHeight="1" x14ac:dyDescent="0.25">
      <c r="A9" s="37" t="s">
        <v>9</v>
      </c>
      <c r="B9" s="140">
        <v>126</v>
      </c>
      <c r="C9" s="141">
        <v>164</v>
      </c>
      <c r="D9" s="142">
        <v>30.158730158730151</v>
      </c>
      <c r="E9" s="140">
        <v>3</v>
      </c>
      <c r="F9" s="141">
        <v>2</v>
      </c>
      <c r="G9" s="142">
        <v>-33.333333333333329</v>
      </c>
      <c r="H9" s="140">
        <v>137</v>
      </c>
      <c r="I9" s="141">
        <v>191</v>
      </c>
      <c r="J9" s="142">
        <v>39.416058394160586</v>
      </c>
    </row>
    <row r="10" spans="1:10" ht="20.100000000000001" customHeight="1" x14ac:dyDescent="0.25">
      <c r="A10" s="37" t="s">
        <v>325</v>
      </c>
      <c r="B10" s="140">
        <v>17</v>
      </c>
      <c r="C10" s="141">
        <v>15</v>
      </c>
      <c r="D10" s="142">
        <v>-11.764705882352942</v>
      </c>
      <c r="E10" s="140">
        <v>2</v>
      </c>
      <c r="F10" s="141">
        <v>2</v>
      </c>
      <c r="G10" s="142">
        <v>0</v>
      </c>
      <c r="H10" s="140">
        <v>21</v>
      </c>
      <c r="I10" s="141">
        <v>16</v>
      </c>
      <c r="J10" s="142">
        <v>-23.80952380952381</v>
      </c>
    </row>
    <row r="11" spans="1:10" ht="20.100000000000001" customHeight="1" x14ac:dyDescent="0.25">
      <c r="A11" s="37" t="s">
        <v>10</v>
      </c>
      <c r="B11" s="140">
        <v>71</v>
      </c>
      <c r="C11" s="141">
        <v>62</v>
      </c>
      <c r="D11" s="142">
        <v>-12.676056338028175</v>
      </c>
      <c r="E11" s="140">
        <v>1</v>
      </c>
      <c r="F11" s="141">
        <v>1</v>
      </c>
      <c r="G11" s="142">
        <v>0</v>
      </c>
      <c r="H11" s="140">
        <v>79</v>
      </c>
      <c r="I11" s="141">
        <v>71</v>
      </c>
      <c r="J11" s="142">
        <v>-10.12658227848101</v>
      </c>
    </row>
    <row r="12" spans="1:10" ht="20.100000000000001" customHeight="1" x14ac:dyDescent="0.25">
      <c r="A12" s="37" t="s">
        <v>11</v>
      </c>
      <c r="B12" s="140">
        <v>40</v>
      </c>
      <c r="C12" s="141">
        <v>54</v>
      </c>
      <c r="D12" s="142">
        <v>35</v>
      </c>
      <c r="E12" s="140">
        <v>3</v>
      </c>
      <c r="F12" s="141">
        <v>4</v>
      </c>
      <c r="G12" s="142">
        <v>33.333333333333343</v>
      </c>
      <c r="H12" s="140">
        <v>42</v>
      </c>
      <c r="I12" s="141">
        <v>57</v>
      </c>
      <c r="J12" s="142">
        <v>35.714285714285722</v>
      </c>
    </row>
    <row r="13" spans="1:10" ht="20.100000000000001" customHeight="1" x14ac:dyDescent="0.25">
      <c r="A13" s="37" t="s">
        <v>326</v>
      </c>
      <c r="B13" s="140">
        <v>37</v>
      </c>
      <c r="C13" s="141">
        <v>46</v>
      </c>
      <c r="D13" s="142">
        <v>24.324324324324323</v>
      </c>
      <c r="E13" s="140">
        <v>0</v>
      </c>
      <c r="F13" s="141">
        <v>1</v>
      </c>
      <c r="G13" s="142">
        <v>100</v>
      </c>
      <c r="H13" s="140">
        <v>45</v>
      </c>
      <c r="I13" s="141">
        <v>56</v>
      </c>
      <c r="J13" s="142">
        <v>24.444444444444443</v>
      </c>
    </row>
    <row r="14" spans="1:10" ht="20.100000000000001" customHeight="1" x14ac:dyDescent="0.25">
      <c r="A14" s="37" t="s">
        <v>12</v>
      </c>
      <c r="B14" s="140">
        <v>79</v>
      </c>
      <c r="C14" s="141">
        <v>104</v>
      </c>
      <c r="D14" s="142">
        <v>31.645569620253156</v>
      </c>
      <c r="E14" s="140">
        <v>5</v>
      </c>
      <c r="F14" s="141">
        <v>3</v>
      </c>
      <c r="G14" s="142">
        <v>-40</v>
      </c>
      <c r="H14" s="140">
        <v>92</v>
      </c>
      <c r="I14" s="141">
        <v>128</v>
      </c>
      <c r="J14" s="142">
        <v>39.130434782608688</v>
      </c>
    </row>
    <row r="15" spans="1:10" ht="20.100000000000001" customHeight="1" x14ac:dyDescent="0.25">
      <c r="A15" s="37" t="s">
        <v>13</v>
      </c>
      <c r="B15" s="140">
        <v>117</v>
      </c>
      <c r="C15" s="141">
        <v>149</v>
      </c>
      <c r="D15" s="142">
        <v>27.350427350427353</v>
      </c>
      <c r="E15" s="140">
        <v>1</v>
      </c>
      <c r="F15" s="141">
        <v>2</v>
      </c>
      <c r="G15" s="142">
        <v>100</v>
      </c>
      <c r="H15" s="140">
        <v>142</v>
      </c>
      <c r="I15" s="141">
        <v>167</v>
      </c>
      <c r="J15" s="142">
        <v>17.605633802816897</v>
      </c>
    </row>
    <row r="16" spans="1:10" ht="20.100000000000001" customHeight="1" x14ac:dyDescent="0.25">
      <c r="A16" s="37" t="s">
        <v>14</v>
      </c>
      <c r="B16" s="140">
        <v>78</v>
      </c>
      <c r="C16" s="141">
        <v>100</v>
      </c>
      <c r="D16" s="142">
        <v>28.205128205128204</v>
      </c>
      <c r="E16" s="140">
        <v>0</v>
      </c>
      <c r="F16" s="141">
        <v>2</v>
      </c>
      <c r="G16" s="142">
        <v>100</v>
      </c>
      <c r="H16" s="140">
        <v>86</v>
      </c>
      <c r="I16" s="141">
        <v>102</v>
      </c>
      <c r="J16" s="142">
        <v>18.604651162790702</v>
      </c>
    </row>
    <row r="17" spans="1:13" ht="20.100000000000001" customHeight="1" x14ac:dyDescent="0.25">
      <c r="A17" s="37" t="s">
        <v>15</v>
      </c>
      <c r="B17" s="140">
        <v>37</v>
      </c>
      <c r="C17" s="141">
        <v>66</v>
      </c>
      <c r="D17" s="142">
        <v>78.378378378378386</v>
      </c>
      <c r="E17" s="140">
        <v>8</v>
      </c>
      <c r="F17" s="141">
        <v>4</v>
      </c>
      <c r="G17" s="142">
        <v>-50</v>
      </c>
      <c r="H17" s="140">
        <v>45</v>
      </c>
      <c r="I17" s="141">
        <v>73</v>
      </c>
      <c r="J17" s="142">
        <v>62.222222222222229</v>
      </c>
    </row>
    <row r="18" spans="1:13" ht="20.100000000000001" customHeight="1" x14ac:dyDescent="0.25">
      <c r="A18" s="37" t="s">
        <v>344</v>
      </c>
      <c r="B18" s="140"/>
      <c r="C18" s="141"/>
      <c r="D18" s="142"/>
      <c r="E18" s="140"/>
      <c r="F18" s="141"/>
      <c r="G18" s="142"/>
      <c r="H18" s="140"/>
      <c r="I18" s="141"/>
      <c r="J18" s="142"/>
    </row>
    <row r="19" spans="1:13" ht="20.100000000000001" customHeight="1" x14ac:dyDescent="0.25">
      <c r="A19" s="37" t="s">
        <v>16</v>
      </c>
      <c r="B19" s="140">
        <v>166</v>
      </c>
      <c r="C19" s="141">
        <v>225</v>
      </c>
      <c r="D19" s="142">
        <v>35.542168674698786</v>
      </c>
      <c r="E19" s="140">
        <v>7</v>
      </c>
      <c r="F19" s="141">
        <v>9</v>
      </c>
      <c r="G19" s="142">
        <v>28.571428571428584</v>
      </c>
      <c r="H19" s="140">
        <v>189</v>
      </c>
      <c r="I19" s="141">
        <v>266</v>
      </c>
      <c r="J19" s="142">
        <v>40.740740740740733</v>
      </c>
    </row>
    <row r="20" spans="1:13" ht="20.100000000000001" customHeight="1" x14ac:dyDescent="0.25">
      <c r="A20" s="37" t="s">
        <v>343</v>
      </c>
      <c r="B20" s="140">
        <v>67</v>
      </c>
      <c r="C20" s="141">
        <v>89</v>
      </c>
      <c r="D20" s="142">
        <v>32.835820895522374</v>
      </c>
      <c r="E20" s="140">
        <v>1</v>
      </c>
      <c r="F20" s="141">
        <v>1</v>
      </c>
      <c r="G20" s="142">
        <v>0</v>
      </c>
      <c r="H20" s="140">
        <v>78</v>
      </c>
      <c r="I20" s="141">
        <v>104</v>
      </c>
      <c r="J20" s="142">
        <v>33.333333333333343</v>
      </c>
    </row>
    <row r="21" spans="1:13" ht="20.100000000000001" customHeight="1" x14ac:dyDescent="0.25">
      <c r="A21" s="37" t="s">
        <v>17</v>
      </c>
      <c r="B21" s="140">
        <v>99</v>
      </c>
      <c r="C21" s="141">
        <v>155</v>
      </c>
      <c r="D21" s="142">
        <v>56.565656565656553</v>
      </c>
      <c r="E21" s="140">
        <v>5</v>
      </c>
      <c r="F21" s="141">
        <v>5</v>
      </c>
      <c r="G21" s="142">
        <v>0</v>
      </c>
      <c r="H21" s="140">
        <v>107</v>
      </c>
      <c r="I21" s="141">
        <v>175</v>
      </c>
      <c r="J21" s="142">
        <v>63.551401869158866</v>
      </c>
    </row>
    <row r="22" spans="1:13" ht="20.100000000000001" customHeight="1" x14ac:dyDescent="0.25">
      <c r="A22" s="37" t="s">
        <v>18</v>
      </c>
      <c r="B22" s="140">
        <v>65</v>
      </c>
      <c r="C22" s="141">
        <v>70</v>
      </c>
      <c r="D22" s="142">
        <v>7.6923076923076934</v>
      </c>
      <c r="E22" s="140">
        <v>6</v>
      </c>
      <c r="F22" s="141">
        <v>3</v>
      </c>
      <c r="G22" s="142">
        <v>-50</v>
      </c>
      <c r="H22" s="140">
        <v>71</v>
      </c>
      <c r="I22" s="141">
        <v>79</v>
      </c>
      <c r="J22" s="142">
        <v>11.267605633802816</v>
      </c>
    </row>
    <row r="23" spans="1:13" ht="20.100000000000001" customHeight="1" x14ac:dyDescent="0.25">
      <c r="A23" s="37" t="s">
        <v>19</v>
      </c>
      <c r="B23" s="140">
        <v>80</v>
      </c>
      <c r="C23" s="141">
        <v>97</v>
      </c>
      <c r="D23" s="142">
        <v>21.25</v>
      </c>
      <c r="E23" s="140">
        <v>2</v>
      </c>
      <c r="F23" s="141">
        <v>2</v>
      </c>
      <c r="G23" s="142">
        <v>0</v>
      </c>
      <c r="H23" s="140">
        <v>83</v>
      </c>
      <c r="I23" s="141">
        <v>109</v>
      </c>
      <c r="J23" s="142">
        <v>31.325301204819283</v>
      </c>
    </row>
    <row r="24" spans="1:13" ht="20.100000000000001" customHeight="1" x14ac:dyDescent="0.25">
      <c r="A24" s="37" t="s">
        <v>20</v>
      </c>
      <c r="B24" s="140">
        <v>52</v>
      </c>
      <c r="C24" s="141">
        <v>51</v>
      </c>
      <c r="D24" s="142">
        <v>-1.9230769230769198</v>
      </c>
      <c r="E24" s="140">
        <v>2</v>
      </c>
      <c r="F24" s="141">
        <v>0</v>
      </c>
      <c r="G24" s="142">
        <v>-100</v>
      </c>
      <c r="H24" s="140">
        <v>58</v>
      </c>
      <c r="I24" s="141">
        <v>59</v>
      </c>
      <c r="J24" s="142">
        <v>1.7241379310344769</v>
      </c>
      <c r="M24" s="10"/>
    </row>
    <row r="25" spans="1:13" ht="20.100000000000001" customHeight="1" x14ac:dyDescent="0.25">
      <c r="A25" s="37" t="s">
        <v>21</v>
      </c>
      <c r="B25" s="140">
        <v>59</v>
      </c>
      <c r="C25" s="141">
        <v>48</v>
      </c>
      <c r="D25" s="142">
        <v>-18.644067796610173</v>
      </c>
      <c r="E25" s="140">
        <v>1</v>
      </c>
      <c r="F25" s="141">
        <v>3</v>
      </c>
      <c r="G25" s="142">
        <v>200</v>
      </c>
      <c r="H25" s="140">
        <v>77</v>
      </c>
      <c r="I25" s="141">
        <v>58</v>
      </c>
      <c r="J25" s="142">
        <v>-24.675324675324674</v>
      </c>
    </row>
    <row r="26" spans="1:13" ht="20.100000000000001" customHeight="1" x14ac:dyDescent="0.25">
      <c r="A26" s="37" t="s">
        <v>329</v>
      </c>
      <c r="B26" s="140">
        <v>62</v>
      </c>
      <c r="C26" s="141">
        <v>88</v>
      </c>
      <c r="D26" s="142">
        <v>41.935483870967744</v>
      </c>
      <c r="E26" s="140">
        <v>1</v>
      </c>
      <c r="F26" s="141">
        <v>4</v>
      </c>
      <c r="G26" s="142">
        <v>300</v>
      </c>
      <c r="H26" s="140">
        <v>76</v>
      </c>
      <c r="I26" s="141">
        <v>90</v>
      </c>
      <c r="J26" s="142">
        <v>18.421052631578945</v>
      </c>
    </row>
    <row r="27" spans="1:13" ht="20.100000000000001" customHeight="1" x14ac:dyDescent="0.25">
      <c r="A27" s="37" t="s">
        <v>328</v>
      </c>
      <c r="B27" s="140">
        <v>5</v>
      </c>
      <c r="C27" s="141">
        <v>8</v>
      </c>
      <c r="D27" s="142">
        <v>60</v>
      </c>
      <c r="E27" s="140">
        <v>0</v>
      </c>
      <c r="F27" s="141">
        <v>0</v>
      </c>
      <c r="G27" s="142">
        <v>0</v>
      </c>
      <c r="H27" s="140">
        <v>5</v>
      </c>
      <c r="I27" s="141">
        <v>11</v>
      </c>
      <c r="J27" s="142">
        <v>120</v>
      </c>
    </row>
    <row r="28" spans="1:13" ht="20.100000000000001" customHeight="1" x14ac:dyDescent="0.25">
      <c r="A28" s="37" t="s">
        <v>22</v>
      </c>
      <c r="B28" s="140">
        <v>58</v>
      </c>
      <c r="C28" s="141">
        <v>65</v>
      </c>
      <c r="D28" s="142">
        <v>12.068965517241381</v>
      </c>
      <c r="E28" s="140">
        <v>3</v>
      </c>
      <c r="F28" s="141">
        <v>9</v>
      </c>
      <c r="G28" s="142">
        <v>200</v>
      </c>
      <c r="H28" s="140">
        <v>64</v>
      </c>
      <c r="I28" s="141">
        <v>68</v>
      </c>
      <c r="J28" s="142">
        <v>6.25</v>
      </c>
    </row>
    <row r="29" spans="1:13" ht="20.100000000000001" customHeight="1" x14ac:dyDescent="0.25">
      <c r="A29" s="37" t="s">
        <v>23</v>
      </c>
      <c r="B29" s="140">
        <v>44</v>
      </c>
      <c r="C29" s="141">
        <v>52</v>
      </c>
      <c r="D29" s="142">
        <v>18.181818181818187</v>
      </c>
      <c r="E29" s="140">
        <v>2</v>
      </c>
      <c r="F29" s="141">
        <v>1</v>
      </c>
      <c r="G29" s="142">
        <v>-50</v>
      </c>
      <c r="H29" s="140">
        <v>52</v>
      </c>
      <c r="I29" s="141">
        <v>63</v>
      </c>
      <c r="J29" s="142">
        <v>21.15384615384616</v>
      </c>
    </row>
    <row r="30" spans="1:13" ht="20.100000000000001" customHeight="1" x14ac:dyDescent="0.25">
      <c r="A30" s="37" t="s">
        <v>24</v>
      </c>
      <c r="B30" s="140">
        <v>55</v>
      </c>
      <c r="C30" s="141">
        <v>47</v>
      </c>
      <c r="D30" s="142">
        <v>-14.545454545454547</v>
      </c>
      <c r="E30" s="140">
        <v>2</v>
      </c>
      <c r="F30" s="141">
        <v>4</v>
      </c>
      <c r="G30" s="142">
        <v>100</v>
      </c>
      <c r="H30" s="140">
        <v>63</v>
      </c>
      <c r="I30" s="141">
        <v>51</v>
      </c>
      <c r="J30" s="142">
        <v>-19.047619047619101</v>
      </c>
      <c r="M30" s="10"/>
    </row>
    <row r="31" spans="1:13" ht="20.100000000000001" customHeight="1" x14ac:dyDescent="0.25">
      <c r="A31" s="37" t="s">
        <v>25</v>
      </c>
      <c r="B31" s="140">
        <v>40</v>
      </c>
      <c r="C31" s="141">
        <v>61</v>
      </c>
      <c r="D31" s="142">
        <v>52.5</v>
      </c>
      <c r="E31" s="140">
        <v>2</v>
      </c>
      <c r="F31" s="141">
        <v>2</v>
      </c>
      <c r="G31" s="142">
        <v>0</v>
      </c>
      <c r="H31" s="140">
        <v>45</v>
      </c>
      <c r="I31" s="141">
        <v>68</v>
      </c>
      <c r="J31" s="142">
        <v>51.111111111111114</v>
      </c>
    </row>
    <row r="32" spans="1:13" ht="20.100000000000001" customHeight="1" x14ac:dyDescent="0.25">
      <c r="A32" s="37" t="s">
        <v>26</v>
      </c>
      <c r="B32" s="28"/>
      <c r="C32" s="78"/>
      <c r="D32" s="74"/>
      <c r="E32" s="28"/>
      <c r="F32" s="78"/>
      <c r="G32" s="75"/>
      <c r="H32" s="28"/>
      <c r="I32" s="78"/>
      <c r="J32" s="74"/>
    </row>
    <row r="33" spans="1:10" ht="20.100000000000001" customHeight="1" x14ac:dyDescent="0.25">
      <c r="A33" s="61" t="s">
        <v>27</v>
      </c>
      <c r="B33" s="143">
        <v>1606</v>
      </c>
      <c r="C33" s="145">
        <v>1962</v>
      </c>
      <c r="D33" s="144">
        <v>22.166874221668749</v>
      </c>
      <c r="E33" s="143">
        <v>64</v>
      </c>
      <c r="F33" s="145">
        <v>71</v>
      </c>
      <c r="G33" s="144">
        <v>10.9375</v>
      </c>
      <c r="H33" s="143">
        <v>1828</v>
      </c>
      <c r="I33" s="145">
        <v>2230</v>
      </c>
      <c r="J33" s="144">
        <v>21.991247264770237</v>
      </c>
    </row>
    <row r="35" spans="1:10" ht="42" customHeight="1" x14ac:dyDescent="0.25">
      <c r="A35" s="184" t="s">
        <v>347</v>
      </c>
      <c r="B35" s="185"/>
      <c r="C35" s="185"/>
      <c r="D35" s="185"/>
      <c r="E35" s="185"/>
      <c r="F35" s="185"/>
      <c r="G35" s="185"/>
      <c r="H35" s="185"/>
      <c r="I35" s="185"/>
      <c r="J35" s="185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1" priority="1" stopIfTrue="1" operator="lessThanOrEqual">
      <formula>0</formula>
    </cfRule>
    <cfRule type="cellIs" dxfId="10" priority="2" stopIfTrue="1" operator="greaterThan">
      <formula>0</formula>
    </cfRule>
  </conditionalFormatting>
  <hyperlinks>
    <hyperlink ref="B7" r:id="rId1" display="..\..\..\..\..\..\..\..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age between '0' and '17' and substr(injur,1,1) in('1','2') and d.id = dtp_link)and (case when eo_org like '1385%' then '13'||substr(eo_org,5,2) else eo_org end) like '1305%')" xr:uid="{A4E92B4D-2A0F-48A7-BC52-A5457582E066}"/>
    <hyperlink ref="B8" r:id="rId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xr:uid="{BF984F4A-DEB5-4875-8416-9BF650E19830}"/>
    <hyperlink ref="B9" r:id="rId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xr:uid="{989C9F56-DDDE-4E15-B285-3E19C4A4BC1F}"/>
    <hyperlink ref="B10" r:id="rId4" display="..\..\..\..\..\..\..\..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age between '0' and '17' and substr(injur,1,1) in('1','2') and d.id = dtp_link)and (case when eo_org like '1385%' then '13'||substr(eo_org,5,2) else eo_org end) like '1314%')" xr:uid="{03109418-CC24-4553-B17B-16716A2A7225}"/>
    <hyperlink ref="B11" r:id="rId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xr:uid="{B3FB10CB-707A-4273-B83A-DC81BA99D3FB}"/>
    <hyperlink ref="B12" r:id="rId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xr:uid="{E6CA5C7C-1044-454D-B8B2-E81CF786D9FE}"/>
    <hyperlink ref="B13" r:id="rId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xr:uid="{F3CC3DA2-9C4D-4B6B-9737-99C18AB7D5D9}"/>
    <hyperlink ref="B14" r:id="rId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xr:uid="{0146A50C-848F-4A86-BF52-14C91C81D420}"/>
    <hyperlink ref="B15" r:id="rId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xr:uid="{46ABA204-B023-40D0-97B6-6F9AFA7B587F}"/>
    <hyperlink ref="B16" r:id="rId10" display="..\..\..\..\..\..\..\..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age between '0' and '17' and substr(injur,1,1) in('1','2') and d.id = dtp_link)and (case when eo_org like '1385%' then '13'||substr(eo_org,5,2) else eo_org end) like '1330%')" xr:uid="{9DFFCECC-C4B9-43C4-B0B6-35807D87A843}"/>
    <hyperlink ref="B17" r:id="rId1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xr:uid="{DE3E82A0-FABA-49A5-AE52-1C727FAD4FDA}"/>
    <hyperlink ref="B19" r:id="rId1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xr:uid="{29FF6DAC-3F5F-4472-B0AA-71CDFB2A7A15}"/>
    <hyperlink ref="B20" r:id="rId1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xr:uid="{495AD31F-2BB2-4870-9D9C-A457297FA920}"/>
    <hyperlink ref="B21" r:id="rId1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xr:uid="{BDD5ACCA-2D3C-438F-BB0C-680196D33203}"/>
    <hyperlink ref="B22" r:id="rId1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xr:uid="{2E541C85-E505-4C74-A400-95EA3D1AD24F}"/>
    <hyperlink ref="B23" r:id="rId1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xr:uid="{92AAC065-F175-45EB-9E09-923185D6DA6F}"/>
    <hyperlink ref="B24" r:id="rId1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xr:uid="{1F7DBAE9-FD97-4456-8354-8BBF42604834}"/>
    <hyperlink ref="B25" r:id="rId1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xr:uid="{F37A4DF4-E02C-44DD-A1CB-3C08E077447D}"/>
    <hyperlink ref="B26" r:id="rId1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xr:uid="{E5915410-F9D3-47E9-9320-226131661EDD}"/>
    <hyperlink ref="B27" r:id="rId2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xr:uid="{E42E1751-405D-4CA9-AFE9-B2345BDDE47F}"/>
    <hyperlink ref="B28" r:id="rId2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xr:uid="{DF7A23FD-9A90-4C8A-8B83-8842A078C68B}"/>
    <hyperlink ref="B29" r:id="rId2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xr:uid="{C5662838-8A97-4E2D-9EB1-963C4F16CCAB}"/>
    <hyperlink ref="B30" r:id="rId2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xr:uid="{C14FD28E-BFEE-4F09-B659-0B2AB9D6678C}"/>
    <hyperlink ref="B31" r:id="rId2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xr:uid="{6DE035B9-2F88-4998-AB6B-705FAF674A8F}"/>
    <hyperlink ref="E7" r:id="rId2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xr:uid="{D32AB510-4BAE-4F87-827F-BF6796A836ED}"/>
    <hyperlink ref="E8" r:id="rId2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xr:uid="{DCA0E69E-4955-4F3C-9CF8-66D10EF7AB68}"/>
    <hyperlink ref="E9" r:id="rId2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xr:uid="{03709575-9377-4AFC-9FEB-328610006D36}"/>
    <hyperlink ref="E10" r:id="rId2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xr:uid="{C3EC131D-B588-4D9B-8D59-3357483517AB}"/>
    <hyperlink ref="E11" r:id="rId2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xr:uid="{F4665DBB-0E48-4F52-AE71-84678880A63C}"/>
    <hyperlink ref="E12" r:id="rId3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xr:uid="{5CB055AB-41DE-4B94-9AA2-CAA68F1FB5D7}"/>
    <hyperlink ref="E13" r:id="rId3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xr:uid="{4406DD95-09E7-4B7F-9C88-2B82A8F996CC}"/>
    <hyperlink ref="E14" r:id="rId3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xr:uid="{18D97E24-43D5-4979-B4E2-9D8E8AD8C7DD}"/>
    <hyperlink ref="E15" r:id="rId3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xr:uid="{26E599C7-647E-4A4B-A083-FF5D7C67C55C}"/>
    <hyperlink ref="E16" r:id="rId3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xr:uid="{5C3C2767-6965-4C34-92EF-6124B1D5EF30}"/>
    <hyperlink ref="E17" r:id="rId3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xr:uid="{14F0AAA2-6D4F-46CB-A790-6819E8D092B1}"/>
    <hyperlink ref="E19" r:id="rId3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xr:uid="{40BA8F36-C086-480A-8174-33555573AB3F}"/>
    <hyperlink ref="E20" r:id="rId3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xr:uid="{A35CFF50-C996-4F71-9718-C2FAA17C8A82}"/>
    <hyperlink ref="E21" r:id="rId3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xr:uid="{F33753BA-07F3-4CF3-9A94-50D791748674}"/>
    <hyperlink ref="E22" r:id="rId3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xr:uid="{0D80F473-249C-467F-A2CB-DC35EDE5EAAC}"/>
    <hyperlink ref="E23" r:id="rId4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xr:uid="{D56280F8-2CF1-47C1-BAE0-D93816C868A9}"/>
    <hyperlink ref="E24" r:id="rId4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xr:uid="{479A7C6A-9C3E-48B7-B562-D9CD3DFE6A00}"/>
    <hyperlink ref="E25" r:id="rId4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xr:uid="{19EAA112-A446-4C60-9FA7-AEA7AA6DDE27}"/>
    <hyperlink ref="E26" r:id="rId4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xr:uid="{BEB3EB3B-2937-4715-9D78-9D7C0DF3258A}"/>
    <hyperlink ref="E27" r:id="rId4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xr:uid="{E8169E2C-0501-45BB-B8A9-CFD2A3CE46C0}"/>
    <hyperlink ref="E28" r:id="rId4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xr:uid="{B470B51D-6217-4014-B013-925976CF87DA}"/>
    <hyperlink ref="E29" r:id="rId4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xr:uid="{1524297D-2D24-448F-8572-E313F9C65B1E}"/>
    <hyperlink ref="E30" r:id="rId4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xr:uid="{1D613561-7092-44FC-B5E6-C42BE1C8F3FE}"/>
    <hyperlink ref="E31" r:id="rId4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xr:uid="{B0437F96-C028-4D93-BBE8-DEB51ACF1438}"/>
    <hyperlink ref="H7" r:id="rId4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xr:uid="{29302616-DEDD-48CF-8CDF-1A9D85063474}"/>
    <hyperlink ref="H8" r:id="rId5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xr:uid="{4C110D63-181F-4D05-B759-9E7B5640F6C4}"/>
    <hyperlink ref="H9" r:id="rId5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xr:uid="{50E4CD61-69E5-471D-A815-2F82B531078F}"/>
    <hyperlink ref="H10" r:id="rId5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xr:uid="{6AB9D638-EFC5-4C4F-8F15-0953B44BDB89}"/>
    <hyperlink ref="H11" r:id="rId5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xr:uid="{E8F820AE-3636-4719-8CFD-802849379491}"/>
    <hyperlink ref="H12" r:id="rId5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xr:uid="{1D1D4333-1156-4DCB-AB6E-C09BDB0C9B3B}"/>
    <hyperlink ref="H13" r:id="rId5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xr:uid="{64D72169-894C-41F7-AFDC-8815533CBEE0}"/>
    <hyperlink ref="H14" r:id="rId5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xr:uid="{6B82BEAF-DA09-475C-8CED-751AAD28BCD4}"/>
    <hyperlink ref="H15" r:id="rId5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xr:uid="{3BB52E4C-8869-4572-AAC6-B69F005F9F14}"/>
    <hyperlink ref="H16" r:id="rId5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xr:uid="{C1C9C443-AC18-4D77-B37D-FADD07493032}"/>
    <hyperlink ref="H17" r:id="rId5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xr:uid="{77A45B4B-E32A-4B23-9417-1A31CB3A1BAE}"/>
    <hyperlink ref="H19" r:id="rId6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xr:uid="{9DDCE22A-C994-4CA5-8775-6F02E3DCDFC1}"/>
    <hyperlink ref="H20" r:id="rId6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xr:uid="{4FFCA9D1-F476-4ECA-AACE-BC3AF7DA88F0}"/>
    <hyperlink ref="H21" r:id="rId6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xr:uid="{14B37082-08AC-4884-BD9C-7612F0782075}"/>
    <hyperlink ref="H22" r:id="rId6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xr:uid="{5AF7E03B-8D1A-449F-8899-5E60349CC153}"/>
    <hyperlink ref="H23" r:id="rId6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xr:uid="{4DECA536-F9A2-4015-8D68-5043F06462F8}"/>
    <hyperlink ref="H24" r:id="rId6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xr:uid="{E3060DBE-71BD-4B6B-A284-DE3E3F853305}"/>
    <hyperlink ref="H25" r:id="rId6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xr:uid="{5116DFD1-F2A9-45FD-99C8-D1CAB83D2331}"/>
    <hyperlink ref="H26" r:id="rId6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xr:uid="{ECEEF834-9D4E-4E89-9994-0DA34C56E8F0}"/>
    <hyperlink ref="H27" r:id="rId6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xr:uid="{2F3D7734-093D-4FA0-969A-6A56A3D10540}"/>
    <hyperlink ref="H28" r:id="rId6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xr:uid="{CF5AF76A-21C3-4AC8-A461-38EBCB3D65DD}"/>
    <hyperlink ref="H29" r:id="rId7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xr:uid="{4A805195-829E-4117-B3C2-C4C4712C331E}"/>
    <hyperlink ref="H30" r:id="rId7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xr:uid="{915EA262-92A9-4EC1-9F3B-7D74ADDF1912}"/>
    <hyperlink ref="H31" r:id="rId7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xr:uid="{8659B4A3-EBEB-41B6-9DEE-6C691999FAC3}"/>
    <hyperlink ref="C7" r:id="rId7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05%')" xr:uid="{DB881E7D-F396-4951-AE84-BDC561EEFD82}"/>
    <hyperlink ref="C8" r:id="rId7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07%')" xr:uid="{5ED24441-79AA-42B4-9AF2-87047FE20EA1}"/>
    <hyperlink ref="C9" r:id="rId7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12%')" xr:uid="{94739639-CB38-4554-82DC-4B19E3E5126C}"/>
    <hyperlink ref="C10" r:id="rId7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14%')" xr:uid="{EE165A7E-246C-4C0A-86A7-71537EDD34CB}"/>
    <hyperlink ref="C11" r:id="rId7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18%')" xr:uid="{4FEA22EB-D3F4-4EE0-8A7F-1AC7AB44F0BB}"/>
    <hyperlink ref="C12" r:id="rId7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21%')" xr:uid="{C20DB718-DDC1-4306-8854-BE23F183BC1C}"/>
    <hyperlink ref="C13" r:id="rId7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23%')" xr:uid="{975329DE-A7BA-4BE7-9C87-F7801E0B68FF}"/>
    <hyperlink ref="C14" r:id="rId8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26%')" xr:uid="{A9697B7E-DDE9-46F5-BBE1-1FD50C262F2D}"/>
    <hyperlink ref="C15" r:id="rId8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32%')" xr:uid="{92C6FE11-5AAA-421E-A9CA-A646F18155ED}"/>
    <hyperlink ref="C16" r:id="rId8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30%')" xr:uid="{729ED6E6-6212-4813-BF1B-8073D4F1FC06}"/>
    <hyperlink ref="C17" r:id="rId8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35%')" xr:uid="{A4BD293D-CE79-4F24-AB8F-568D046B2DAC}"/>
    <hyperlink ref="C19" r:id="rId8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46%')" xr:uid="{E2480078-D37D-4958-9AAE-1A772B6517B3}"/>
    <hyperlink ref="C20" r:id="rId8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48%')" xr:uid="{4C05ACD9-B43E-4C0E-8244-2FEF3C8F7F5B}"/>
    <hyperlink ref="C21" r:id="rId8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51%')" xr:uid="{90FAC3F3-9B55-4DB9-8BD3-957F29AE86DB}"/>
    <hyperlink ref="C22" r:id="rId8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53%')" xr:uid="{FB9C0484-1349-431F-BDC3-DDE690891EB5}"/>
    <hyperlink ref="C23" r:id="rId8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56%')" xr:uid="{9AF40B71-6EE9-47DD-AF0F-EEE8F0AE6FF4}"/>
    <hyperlink ref="C24" r:id="rId8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59%')" xr:uid="{061E515C-1C69-4791-994A-CEC1BCFB2B6A}"/>
    <hyperlink ref="C25" r:id="rId9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61%')" xr:uid="{D5877392-EF09-4326-AEBC-67295A4463D8}"/>
    <hyperlink ref="C26" r:id="rId9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63%')" xr:uid="{97A502EC-DB5C-4F8F-B778-6286B0EF7461}"/>
    <hyperlink ref="C27" r:id="rId9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65%')" xr:uid="{BA583548-E5FD-42AD-85A5-1074EEC744A2}"/>
    <hyperlink ref="C28" r:id="rId9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68%')" xr:uid="{2DF9A00D-6109-4BFC-8731-E1B877F2DB19}"/>
    <hyperlink ref="C29" r:id="rId9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71%')" xr:uid="{FC186065-773C-460D-B88B-09E0B2DA6461}"/>
    <hyperlink ref="C30" r:id="rId9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74%')" xr:uid="{1E02326F-B659-4DCA-8038-4FED74612FB8}"/>
    <hyperlink ref="C31" r:id="rId9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1377%')" xr:uid="{3BA91C77-45DF-4CE7-B36D-CF20FFC9D5A5}"/>
    <hyperlink ref="F7" r:id="rId9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05%')" xr:uid="{A106B957-9174-4B23-A691-3335125CCA4C}"/>
    <hyperlink ref="F8" r:id="rId9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07%')" xr:uid="{027FFB51-4F61-4970-BB05-7DF438D5EFA7}"/>
    <hyperlink ref="F9" r:id="rId9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12%')" xr:uid="{8B18F75F-5912-4D4E-93EA-037480E21327}"/>
    <hyperlink ref="F10" r:id="rId10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14%')" xr:uid="{2FC0B5F8-A8A9-484D-8E7F-D0D1BF521D96}"/>
    <hyperlink ref="F11" r:id="rId10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18%')" xr:uid="{8C8566D3-8F96-47F0-B481-5DF285769F16}"/>
    <hyperlink ref="F12" r:id="rId10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21%')" xr:uid="{FE3BDADD-D35B-408E-B50F-28DA6596297C}"/>
    <hyperlink ref="F13" r:id="rId10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23%')" xr:uid="{C5562AC7-412D-4259-A4FF-B27C63546139}"/>
    <hyperlink ref="F14" r:id="rId10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26%')" xr:uid="{68483108-163D-40BD-BD65-390222A37A54}"/>
    <hyperlink ref="F15" r:id="rId10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32%')" xr:uid="{4BA5A40B-F91B-4765-91BF-E9EA59BB4D82}"/>
    <hyperlink ref="F16" r:id="rId10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30%')" xr:uid="{2F1C3362-9942-499B-87C7-8BC53E8AFF60}"/>
    <hyperlink ref="F17" r:id="rId10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35%')" xr:uid="{78625E5D-5DCD-434A-8925-0085E18BFE85}"/>
    <hyperlink ref="F19" r:id="rId10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46%')" xr:uid="{8E8DE260-3AD0-4A62-B694-EEDC13A53540}"/>
    <hyperlink ref="F20" r:id="rId10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48%')" xr:uid="{4FA2EAC2-C554-4E5D-BC7D-2B5BEA9632A0}"/>
    <hyperlink ref="F21" r:id="rId11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51%')" xr:uid="{DBEA1099-D400-4F2D-B6EC-5CF6AB20C9D5}"/>
    <hyperlink ref="F22" r:id="rId11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53%')" xr:uid="{35991B2E-D511-43C2-B7AC-8FE26CAE696E}"/>
    <hyperlink ref="F23" r:id="rId11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56%')" xr:uid="{E7A230F1-086A-4EDE-AA1D-EDED47D3D296}"/>
    <hyperlink ref="F24" r:id="rId11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59%')" xr:uid="{81D1FB5A-6F39-4326-ADBC-CA8B2883F7AB}"/>
    <hyperlink ref="F25" r:id="rId11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61%')" xr:uid="{7C4F7645-984D-4491-99C5-8AD650EEEF00}"/>
    <hyperlink ref="F26" r:id="rId11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63%')" xr:uid="{1E778DDC-229B-44E3-94F8-7FAFC0661E4A}"/>
    <hyperlink ref="F27" r:id="rId11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65%')" xr:uid="{F278A2F7-668F-4320-A667-E2F479D3F498}"/>
    <hyperlink ref="F28" r:id="rId11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68%')" xr:uid="{1963795F-8D02-4BFE-A2DD-74251EE8BE55}"/>
    <hyperlink ref="F29" r:id="rId11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71%')" xr:uid="{07486835-8E17-4F4D-88A8-14A4D5E1CF7E}"/>
    <hyperlink ref="F30" r:id="rId11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74%')" xr:uid="{A99B5BEF-FC83-43E5-BEF2-32404E86BC44}"/>
    <hyperlink ref="F31" r:id="rId12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1377%')" xr:uid="{7FDA4BD8-47D5-4AA4-BFBD-561F3907A405}"/>
    <hyperlink ref="I7" r:id="rId12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05%')" xr:uid="{8303156C-7DDE-4DB9-AA1E-1AAFF1940A57}"/>
    <hyperlink ref="I8" r:id="rId12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07%')" xr:uid="{021B62AD-6311-4A20-8356-906532AA84AF}"/>
    <hyperlink ref="I9" r:id="rId12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12%')" xr:uid="{9834E7ED-8FE6-47CB-8087-851BAB00B63A}"/>
    <hyperlink ref="I10" r:id="rId12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14%')" xr:uid="{4E53C146-3085-4CB3-97BF-22D4F44455CB}"/>
    <hyperlink ref="I11" r:id="rId12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18%')" xr:uid="{09C7D895-D341-4F2A-A7AF-AEF6F69269E5}"/>
    <hyperlink ref="I12" r:id="rId12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21%')" xr:uid="{0D7A92E5-987B-4808-B8A5-14AD676D11FE}"/>
    <hyperlink ref="I13" r:id="rId12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23%')" xr:uid="{0FE65947-072D-4E0E-B74D-AF2981DF6246}"/>
    <hyperlink ref="I14" r:id="rId12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26%')" xr:uid="{27C0F045-A325-4269-8F58-F1BC497531BD}"/>
    <hyperlink ref="I15" r:id="rId12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32%')" xr:uid="{662ACF59-9AB8-440A-BC9F-660636628EB6}"/>
    <hyperlink ref="I16" r:id="rId13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30%')" xr:uid="{ACE4B585-C7F3-4B14-B688-6869EF24D546}"/>
    <hyperlink ref="I17" r:id="rId13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35%')" xr:uid="{EF2316A9-C7CB-4AD7-A55F-4ED550347C36}"/>
    <hyperlink ref="I19" r:id="rId13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46%')" xr:uid="{5ABEA76E-C532-42B4-9D7D-2B94F355BE5B}"/>
    <hyperlink ref="I20" r:id="rId13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48%')" xr:uid="{F4A81A20-4F2E-4BBA-A140-91E5C8D9F00C}"/>
    <hyperlink ref="I21" r:id="rId13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51%')" xr:uid="{B5485470-714C-43EB-A218-9C57E7549720}"/>
    <hyperlink ref="I22" r:id="rId135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53%')" xr:uid="{C5E6F51A-B3EC-4AED-B3EC-DC5EAA87040A}"/>
    <hyperlink ref="I23" r:id="rId136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56%')" xr:uid="{671B5614-E546-4432-9362-AA4DA90F5EED}"/>
    <hyperlink ref="I24" r:id="rId137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59%')" xr:uid="{8AAE6813-4F46-4B22-A7F2-98756DA8B9F1}"/>
    <hyperlink ref="I25" r:id="rId13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61%')" xr:uid="{36BBE48D-E2B0-4A21-B42B-F60A223E1960}"/>
    <hyperlink ref="I26" r:id="rId13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63%')" xr:uid="{5C19C152-1722-41BF-B4FA-31EDEFADB8D4}"/>
    <hyperlink ref="I27" r:id="rId14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65%')" xr:uid="{EF162C09-9547-414E-A7A6-DBC5E85E2A94}"/>
    <hyperlink ref="I28" r:id="rId141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68%')" xr:uid="{84CF7386-54A9-404F-8D85-8BF9F421A0DF}"/>
    <hyperlink ref="I29" r:id="rId142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71%')" xr:uid="{3679E2FD-4782-4E2A-9D66-7141F39F2F35}"/>
    <hyperlink ref="I30" r:id="rId143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74%')" xr:uid="{BDC6E46F-A900-4FD9-8DEE-54F1B8A30D22}"/>
    <hyperlink ref="I31" r:id="rId144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1377%')" xr:uid="{443A22CE-86AE-4C15-B7C3-B6B0B6FF83E0}"/>
    <hyperlink ref="B33" r:id="rId14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xr:uid="{E656AEBD-5082-4AD1-BA34-11C56D094B43}"/>
    <hyperlink ref="E33" r:id="rId14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xr:uid="{5BFD65CF-D0BE-4CD5-A33D-F74481ED469D}"/>
    <hyperlink ref="H33" r:id="rId14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xr:uid="{CC0BEF93-5064-46D2-80F9-37A9F2A22D5F}"/>
    <hyperlink ref="C33" r:id="rId148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,'2') and d.id = dtp_link)and (case when eo_org like '1385%' then '13'||substr(eo_org,5,2) else eo_org end) like '%%')" xr:uid="{68EEE39A-7CE9-4B68-B470-B76BE665FF79}"/>
    <hyperlink ref="F33" r:id="rId149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1') and d.id = dtp_link)and (case when eo_org like '1385%' then '13'||substr(eo_org,5,2) else eo_org end) like '%%')" xr:uid="{BE3B72F8-C298-4E42-83E0-B4BE5290E3F6}"/>
    <hyperlink ref="I33" r:id="rId150" display="file://C:\Users\armor\pub\qform\d.php?dbname=EDTP&amp;sql=ID IN(select ID from dtp.i_dtp d where udln is null and dt between to_date('01.01.2024 00:00:00','DD.MM.YYYY HH24:MI:SS') and to_date('30.06.2024 23:59:59','DD.MM.YYYY HH24:MI:SS')and exists(select 0 from dtp.i_dtp_pers where udln is null and age between '0' and '17' and substr(injur,1,1) in('2') and d.id = dtp_link)and (case when eo_org like '1385%' then '13'||substr(eo_org,5,2) else eo_org end) like '%%')" xr:uid="{D7736E60-E253-442B-852C-B4DFD46F1A48}"/>
  </hyperlinks>
  <pageMargins left="0.70866141732283472" right="0.70866141732283472" top="0" bottom="0" header="0.31496062992125984" footer="0.31496062992125984"/>
  <pageSetup paperSize="9" scale="82" orientation="landscape" r:id="rId15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80" zoomScaleNormal="80" workbookViewId="0">
      <selection activeCell="Q29" sqref="Q29"/>
    </sheetView>
  </sheetViews>
  <sheetFormatPr defaultRowHeight="15" x14ac:dyDescent="0.25"/>
  <cols>
    <col min="1" max="1" width="19" customWidth="1"/>
    <col min="2" max="2" width="7.85546875" customWidth="1"/>
    <col min="3" max="3" width="7.140625" customWidth="1"/>
    <col min="4" max="4" width="11.42578125" customWidth="1"/>
    <col min="5" max="5" width="6.85546875" customWidth="1"/>
    <col min="6" max="6" width="7.42578125" customWidth="1"/>
    <col min="7" max="7" width="7.7109375" customWidth="1"/>
    <col min="8" max="8" width="8" customWidth="1"/>
    <col min="9" max="9" width="7.7109375" customWidth="1"/>
    <col min="10" max="10" width="7.85546875" customWidth="1"/>
  </cols>
  <sheetData>
    <row r="1" spans="1:14" ht="18" x14ac:dyDescent="0.25">
      <c r="A1" s="186" t="s">
        <v>184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4" ht="18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21" t="s">
        <v>0</v>
      </c>
      <c r="B4" s="223" t="s">
        <v>177</v>
      </c>
      <c r="C4" s="224"/>
      <c r="D4" s="224"/>
      <c r="E4" s="224"/>
      <c r="F4" s="224"/>
      <c r="G4" s="224"/>
      <c r="H4" s="224"/>
      <c r="I4" s="224"/>
      <c r="J4" s="225"/>
    </row>
    <row r="5" spans="1:14" ht="39.75" customHeight="1" x14ac:dyDescent="0.25">
      <c r="A5" s="222"/>
      <c r="B5" s="223" t="s">
        <v>177</v>
      </c>
      <c r="C5" s="224"/>
      <c r="D5" s="225"/>
      <c r="E5" s="223" t="s">
        <v>57</v>
      </c>
      <c r="F5" s="224"/>
      <c r="G5" s="225"/>
      <c r="H5" s="223" t="s">
        <v>58</v>
      </c>
      <c r="I5" s="224"/>
      <c r="J5" s="225"/>
    </row>
    <row r="6" spans="1:14" ht="25.5" customHeight="1" x14ac:dyDescent="0.25">
      <c r="A6" s="222"/>
      <c r="B6" s="9">
        <v>2023</v>
      </c>
      <c r="C6" s="9">
        <v>2024</v>
      </c>
      <c r="D6" s="3" t="s">
        <v>5</v>
      </c>
      <c r="E6" s="49">
        <v>2023</v>
      </c>
      <c r="F6" s="49">
        <v>2024</v>
      </c>
      <c r="G6" s="3" t="s">
        <v>5</v>
      </c>
      <c r="H6" s="49">
        <v>2023</v>
      </c>
      <c r="I6" s="49">
        <v>2024</v>
      </c>
      <c r="J6" s="3" t="s">
        <v>5</v>
      </c>
    </row>
    <row r="7" spans="1:14" ht="20.100000000000001" customHeight="1" x14ac:dyDescent="0.25">
      <c r="A7" s="37" t="s">
        <v>6</v>
      </c>
      <c r="B7" s="92"/>
      <c r="C7" s="90"/>
      <c r="D7" s="93"/>
      <c r="E7" s="90"/>
      <c r="F7" s="90"/>
      <c r="G7" s="90"/>
      <c r="H7" s="90"/>
      <c r="I7" s="90"/>
      <c r="J7" s="90"/>
    </row>
    <row r="8" spans="1:14" ht="20.100000000000001" customHeight="1" x14ac:dyDescent="0.25">
      <c r="A8" s="37" t="s">
        <v>7</v>
      </c>
      <c r="B8" s="76">
        <v>18</v>
      </c>
      <c r="C8" s="146">
        <f>'[1]4_11'!I9</f>
        <v>13</v>
      </c>
      <c r="D8" s="91">
        <f>C8*100/B8-100</f>
        <v>-27.777777777777771</v>
      </c>
      <c r="E8" s="76" t="s">
        <v>318</v>
      </c>
      <c r="F8" s="146">
        <f>'[1]4_11'!O9</f>
        <v>2</v>
      </c>
      <c r="G8" s="91">
        <v>100</v>
      </c>
      <c r="H8" s="76">
        <v>25</v>
      </c>
      <c r="I8" s="146">
        <f>'[1]4_11'!U9</f>
        <v>13</v>
      </c>
      <c r="J8" s="91">
        <f>I8*100/H8-100</f>
        <v>-48</v>
      </c>
      <c r="N8" s="46"/>
    </row>
    <row r="9" spans="1:14" ht="20.100000000000001" customHeight="1" x14ac:dyDescent="0.25">
      <c r="A9" s="37" t="s">
        <v>8</v>
      </c>
      <c r="B9" s="76">
        <v>7</v>
      </c>
      <c r="C9" s="146">
        <f>'[1]4_11'!I10</f>
        <v>27</v>
      </c>
      <c r="D9" s="91">
        <f t="shared" ref="D9:D34" si="0">C9*100/B9-100</f>
        <v>285.71428571428572</v>
      </c>
      <c r="E9" s="76" t="s">
        <v>318</v>
      </c>
      <c r="F9" s="146">
        <f>'[1]4_11'!O10</f>
        <v>2</v>
      </c>
      <c r="G9" s="91">
        <v>100</v>
      </c>
      <c r="H9" s="76">
        <v>9</v>
      </c>
      <c r="I9" s="146">
        <f>'[1]4_11'!U10</f>
        <v>29</v>
      </c>
      <c r="J9" s="91">
        <f t="shared" ref="J9:J34" si="1">I9*100/H9-100</f>
        <v>222.22222222222223</v>
      </c>
    </row>
    <row r="10" spans="1:14" ht="20.100000000000001" customHeight="1" x14ac:dyDescent="0.25">
      <c r="A10" s="37" t="s">
        <v>9</v>
      </c>
      <c r="B10" s="76">
        <v>8</v>
      </c>
      <c r="C10" s="146">
        <f>'[1]4_11'!I11</f>
        <v>11</v>
      </c>
      <c r="D10" s="91">
        <f t="shared" si="0"/>
        <v>37.5</v>
      </c>
      <c r="E10" s="76" t="s">
        <v>318</v>
      </c>
      <c r="F10" s="146">
        <f>'[1]4_11'!O11</f>
        <v>0</v>
      </c>
      <c r="G10" s="91">
        <v>100</v>
      </c>
      <c r="H10" s="76">
        <v>8</v>
      </c>
      <c r="I10" s="146">
        <f>'[1]4_11'!U11</f>
        <v>11</v>
      </c>
      <c r="J10" s="91">
        <f t="shared" si="1"/>
        <v>37.5</v>
      </c>
    </row>
    <row r="11" spans="1:14" ht="20.100000000000001" customHeight="1" x14ac:dyDescent="0.25">
      <c r="A11" s="37" t="s">
        <v>349</v>
      </c>
      <c r="B11" s="76">
        <v>2</v>
      </c>
      <c r="C11" s="146">
        <f>'[1]4_11'!I12</f>
        <v>2</v>
      </c>
      <c r="D11" s="91">
        <f t="shared" si="0"/>
        <v>0</v>
      </c>
      <c r="E11" s="76" t="s">
        <v>318</v>
      </c>
      <c r="F11" s="146">
        <f>'[1]4_11'!O12</f>
        <v>2</v>
      </c>
      <c r="G11" s="91">
        <v>100</v>
      </c>
      <c r="H11" s="76">
        <v>6</v>
      </c>
      <c r="I11" s="146">
        <f>'[1]4_11'!U12</f>
        <v>4</v>
      </c>
      <c r="J11" s="91">
        <f t="shared" si="1"/>
        <v>-33.333333333333329</v>
      </c>
    </row>
    <row r="12" spans="1:14" ht="20.100000000000001" customHeight="1" x14ac:dyDescent="0.25">
      <c r="A12" s="37" t="s">
        <v>10</v>
      </c>
      <c r="B12" s="76">
        <v>8</v>
      </c>
      <c r="C12" s="146">
        <f>'[1]4_11'!I13</f>
        <v>6</v>
      </c>
      <c r="D12" s="91">
        <f t="shared" si="0"/>
        <v>-25</v>
      </c>
      <c r="E12" s="76" t="s">
        <v>318</v>
      </c>
      <c r="F12" s="146">
        <f>'[1]4_11'!O13</f>
        <v>0</v>
      </c>
      <c r="G12" s="91">
        <v>0</v>
      </c>
      <c r="H12" s="76">
        <v>12</v>
      </c>
      <c r="I12" s="146">
        <f>'[1]4_11'!U13</f>
        <v>7</v>
      </c>
      <c r="J12" s="91">
        <f t="shared" si="1"/>
        <v>-41.666666666666664</v>
      </c>
    </row>
    <row r="13" spans="1:14" ht="20.100000000000001" customHeight="1" x14ac:dyDescent="0.25">
      <c r="A13" s="37" t="s">
        <v>11</v>
      </c>
      <c r="B13" s="76">
        <v>6</v>
      </c>
      <c r="C13" s="146">
        <f>'[1]4_11'!I14</f>
        <v>6</v>
      </c>
      <c r="D13" s="91">
        <f t="shared" si="0"/>
        <v>0</v>
      </c>
      <c r="E13" s="76">
        <v>1</v>
      </c>
      <c r="F13" s="146">
        <f>'[1]4_11'!O14</f>
        <v>0</v>
      </c>
      <c r="G13" s="91">
        <f t="shared" ref="G13:G34" si="2">F13*100/E13-100</f>
        <v>-100</v>
      </c>
      <c r="H13" s="76">
        <v>6</v>
      </c>
      <c r="I13" s="146">
        <f>'[1]4_11'!U14</f>
        <v>8</v>
      </c>
      <c r="J13" s="91">
        <f t="shared" si="1"/>
        <v>33.333333333333343</v>
      </c>
    </row>
    <row r="14" spans="1:14" ht="20.100000000000001" customHeight="1" x14ac:dyDescent="0.25">
      <c r="A14" s="37" t="s">
        <v>326</v>
      </c>
      <c r="B14" s="76">
        <v>3</v>
      </c>
      <c r="C14" s="146">
        <f>'[1]4_11'!I15</f>
        <v>9</v>
      </c>
      <c r="D14" s="91">
        <f t="shared" si="0"/>
        <v>200</v>
      </c>
      <c r="E14" s="76">
        <v>0</v>
      </c>
      <c r="F14" s="146">
        <f>'[1]4_11'!O15</f>
        <v>0</v>
      </c>
      <c r="G14" s="91"/>
      <c r="H14" s="76">
        <v>4</v>
      </c>
      <c r="I14" s="146">
        <f>'[1]4_11'!U15</f>
        <v>13</v>
      </c>
      <c r="J14" s="91">
        <f t="shared" si="1"/>
        <v>225</v>
      </c>
    </row>
    <row r="15" spans="1:14" ht="20.100000000000001" customHeight="1" x14ac:dyDescent="0.25">
      <c r="A15" s="37" t="s">
        <v>12</v>
      </c>
      <c r="B15" s="76">
        <v>13</v>
      </c>
      <c r="C15" s="146">
        <f>'[1]4_11'!I16</f>
        <v>26</v>
      </c>
      <c r="D15" s="91">
        <f t="shared" si="0"/>
        <v>100</v>
      </c>
      <c r="E15" s="76">
        <v>1</v>
      </c>
      <c r="F15" s="146">
        <f>'[1]4_11'!O16</f>
        <v>0</v>
      </c>
      <c r="G15" s="91">
        <f t="shared" si="2"/>
        <v>-100</v>
      </c>
      <c r="H15" s="76">
        <v>16</v>
      </c>
      <c r="I15" s="146">
        <f>'[1]4_11'!U16</f>
        <v>35</v>
      </c>
      <c r="J15" s="91">
        <f t="shared" si="1"/>
        <v>118.75</v>
      </c>
    </row>
    <row r="16" spans="1:14" ht="20.100000000000001" customHeight="1" x14ac:dyDescent="0.25">
      <c r="A16" s="37" t="s">
        <v>13</v>
      </c>
      <c r="B16" s="76">
        <v>14</v>
      </c>
      <c r="C16" s="146">
        <f>'[1]4_11'!I17</f>
        <v>23</v>
      </c>
      <c r="D16" s="91">
        <f t="shared" si="0"/>
        <v>64.285714285714278</v>
      </c>
      <c r="E16" s="76" t="s">
        <v>318</v>
      </c>
      <c r="F16" s="146">
        <f>'[1]4_11'!O17</f>
        <v>0</v>
      </c>
      <c r="G16" s="91"/>
      <c r="H16" s="76">
        <v>17</v>
      </c>
      <c r="I16" s="146">
        <f>'[1]4_11'!U17</f>
        <v>29</v>
      </c>
      <c r="J16" s="91">
        <f t="shared" si="1"/>
        <v>70.588235294117652</v>
      </c>
    </row>
    <row r="17" spans="1:16" ht="20.100000000000001" customHeight="1" x14ac:dyDescent="0.25">
      <c r="A17" s="37" t="s">
        <v>14</v>
      </c>
      <c r="B17" s="76">
        <v>2</v>
      </c>
      <c r="C17" s="146">
        <f>'[1]4_11'!I18</f>
        <v>8</v>
      </c>
      <c r="D17" s="91">
        <f t="shared" si="0"/>
        <v>300</v>
      </c>
      <c r="E17" s="76" t="s">
        <v>318</v>
      </c>
      <c r="F17" s="146">
        <f>'[1]4_11'!O18</f>
        <v>0</v>
      </c>
      <c r="G17" s="91"/>
      <c r="H17" s="76">
        <v>2</v>
      </c>
      <c r="I17" s="146">
        <f>'[1]4_11'!U18</f>
        <v>8</v>
      </c>
      <c r="J17" s="91">
        <f t="shared" si="1"/>
        <v>300</v>
      </c>
    </row>
    <row r="18" spans="1:16" ht="20.100000000000001" customHeight="1" x14ac:dyDescent="0.25">
      <c r="A18" s="37" t="s">
        <v>15</v>
      </c>
      <c r="B18" s="76">
        <v>6</v>
      </c>
      <c r="C18" s="146">
        <f>'[1]4_11'!I19</f>
        <v>10</v>
      </c>
      <c r="D18" s="91">
        <f t="shared" si="0"/>
        <v>66.666666666666657</v>
      </c>
      <c r="E18" s="76" t="s">
        <v>318</v>
      </c>
      <c r="F18" s="146">
        <f>'[1]4_11'!O19</f>
        <v>0</v>
      </c>
      <c r="G18" s="91"/>
      <c r="H18" s="76">
        <v>8</v>
      </c>
      <c r="I18" s="146">
        <f>'[1]4_11'!U19</f>
        <v>11</v>
      </c>
      <c r="J18" s="91">
        <f t="shared" si="1"/>
        <v>37.5</v>
      </c>
    </row>
    <row r="19" spans="1:16" ht="20.100000000000001" customHeight="1" x14ac:dyDescent="0.25">
      <c r="A19" s="37" t="s">
        <v>352</v>
      </c>
      <c r="B19" s="76" t="s">
        <v>318</v>
      </c>
      <c r="C19" s="146">
        <f>'[1]4_11'!I20</f>
        <v>0</v>
      </c>
      <c r="D19" s="91"/>
      <c r="E19" s="76" t="s">
        <v>318</v>
      </c>
      <c r="F19" s="146">
        <f>'[1]4_11'!O20</f>
        <v>0</v>
      </c>
      <c r="G19" s="91"/>
      <c r="H19" s="76" t="s">
        <v>318</v>
      </c>
      <c r="I19" s="146">
        <f>'[1]4_11'!U20</f>
        <v>0</v>
      </c>
      <c r="J19" s="91"/>
    </row>
    <row r="20" spans="1:16" ht="20.100000000000001" customHeight="1" x14ac:dyDescent="0.25">
      <c r="A20" s="37" t="s">
        <v>16</v>
      </c>
      <c r="B20" s="76">
        <v>29</v>
      </c>
      <c r="C20" s="146">
        <f>'[1]4_11'!I21</f>
        <v>49</v>
      </c>
      <c r="D20" s="91">
        <f t="shared" si="0"/>
        <v>68.965517241379303</v>
      </c>
      <c r="E20" s="76" t="s">
        <v>318</v>
      </c>
      <c r="F20" s="146">
        <f>'[1]4_11'!O21</f>
        <v>2</v>
      </c>
      <c r="G20" s="91">
        <v>100</v>
      </c>
      <c r="H20" s="76">
        <v>33</v>
      </c>
      <c r="I20" s="146">
        <f>'[1]4_11'!U21</f>
        <v>59</v>
      </c>
      <c r="J20" s="91">
        <f t="shared" si="1"/>
        <v>78.787878787878782</v>
      </c>
    </row>
    <row r="21" spans="1:16" ht="20.100000000000001" customHeight="1" x14ac:dyDescent="0.25">
      <c r="A21" s="37" t="s">
        <v>343</v>
      </c>
      <c r="B21" s="76">
        <v>12</v>
      </c>
      <c r="C21" s="146">
        <f>'[1]4_11'!I22</f>
        <v>10</v>
      </c>
      <c r="D21" s="91">
        <f t="shared" si="0"/>
        <v>-16.666666666666671</v>
      </c>
      <c r="E21" s="76" t="s">
        <v>318</v>
      </c>
      <c r="F21" s="146">
        <f>'[1]4_11'!O22</f>
        <v>0</v>
      </c>
      <c r="G21" s="91"/>
      <c r="H21" s="76">
        <v>18</v>
      </c>
      <c r="I21" s="146">
        <f>'[1]4_11'!U22</f>
        <v>11</v>
      </c>
      <c r="J21" s="91">
        <f t="shared" si="1"/>
        <v>-38.888888888888886</v>
      </c>
    </row>
    <row r="22" spans="1:16" ht="20.100000000000001" customHeight="1" x14ac:dyDescent="0.25">
      <c r="A22" s="37" t="s">
        <v>17</v>
      </c>
      <c r="B22" s="76">
        <v>23</v>
      </c>
      <c r="C22" s="146">
        <f>'[1]4_11'!I23</f>
        <v>20</v>
      </c>
      <c r="D22" s="91">
        <f t="shared" si="0"/>
        <v>-13.043478260869563</v>
      </c>
      <c r="E22" s="76">
        <v>2</v>
      </c>
      <c r="F22" s="146">
        <f>'[1]4_11'!O23</f>
        <v>0</v>
      </c>
      <c r="G22" s="91">
        <f t="shared" si="2"/>
        <v>-100</v>
      </c>
      <c r="H22" s="76">
        <v>25</v>
      </c>
      <c r="I22" s="146">
        <f>'[1]4_11'!U23</f>
        <v>21</v>
      </c>
      <c r="J22" s="91">
        <f t="shared" si="1"/>
        <v>-16</v>
      </c>
    </row>
    <row r="23" spans="1:16" ht="20.100000000000001" customHeight="1" x14ac:dyDescent="0.25">
      <c r="A23" s="37" t="s">
        <v>18</v>
      </c>
      <c r="B23" s="76">
        <v>22</v>
      </c>
      <c r="C23" s="146">
        <f>'[1]4_11'!I24</f>
        <v>26</v>
      </c>
      <c r="D23" s="91">
        <f t="shared" si="0"/>
        <v>18.181818181818187</v>
      </c>
      <c r="E23" s="76">
        <v>1</v>
      </c>
      <c r="F23" s="146">
        <f>'[1]4_11'!O24</f>
        <v>0</v>
      </c>
      <c r="G23" s="91">
        <f t="shared" si="2"/>
        <v>-100</v>
      </c>
      <c r="H23" s="76">
        <v>25</v>
      </c>
      <c r="I23" s="146">
        <f>'[1]4_11'!U24</f>
        <v>28</v>
      </c>
      <c r="J23" s="91">
        <f t="shared" si="1"/>
        <v>12</v>
      </c>
    </row>
    <row r="24" spans="1:16" ht="20.100000000000001" customHeight="1" x14ac:dyDescent="0.25">
      <c r="A24" s="37" t="s">
        <v>19</v>
      </c>
      <c r="B24" s="76">
        <v>17</v>
      </c>
      <c r="C24" s="146">
        <f>'[1]4_11'!I25</f>
        <v>27</v>
      </c>
      <c r="D24" s="91">
        <f t="shared" si="0"/>
        <v>58.823529411764696</v>
      </c>
      <c r="E24" s="76"/>
      <c r="F24" s="146">
        <f>'[1]4_11'!O25</f>
        <v>0</v>
      </c>
      <c r="G24" s="91"/>
      <c r="H24" s="76">
        <v>19</v>
      </c>
      <c r="I24" s="146">
        <f>'[1]4_11'!U25</f>
        <v>34</v>
      </c>
      <c r="J24" s="91">
        <f t="shared" si="1"/>
        <v>78.94736842105263</v>
      </c>
    </row>
    <row r="25" spans="1:16" ht="20.100000000000001" customHeight="1" x14ac:dyDescent="0.25">
      <c r="A25" s="37" t="s">
        <v>20</v>
      </c>
      <c r="B25" s="76">
        <v>13</v>
      </c>
      <c r="C25" s="146">
        <f>'[1]4_11'!I27</f>
        <v>11</v>
      </c>
      <c r="D25" s="91">
        <f t="shared" si="0"/>
        <v>-15.384615384615387</v>
      </c>
      <c r="E25" s="76"/>
      <c r="F25" s="146">
        <f>'[1]4_11'!O27</f>
        <v>0</v>
      </c>
      <c r="G25" s="91"/>
      <c r="H25" s="76">
        <v>15</v>
      </c>
      <c r="I25" s="146">
        <f>'[1]4_11'!U27</f>
        <v>14</v>
      </c>
      <c r="J25" s="91">
        <f t="shared" si="1"/>
        <v>-6.6666666666666714</v>
      </c>
    </row>
    <row r="26" spans="1:16" ht="20.100000000000001" customHeight="1" x14ac:dyDescent="0.25">
      <c r="A26" s="37" t="s">
        <v>21</v>
      </c>
      <c r="B26" s="76">
        <v>6</v>
      </c>
      <c r="C26" s="146">
        <f>'[1]4_11'!I28</f>
        <v>3</v>
      </c>
      <c r="D26" s="91">
        <f t="shared" si="0"/>
        <v>-50</v>
      </c>
      <c r="E26" s="76"/>
      <c r="F26" s="146">
        <f>'[1]4_11'!O28</f>
        <v>0</v>
      </c>
      <c r="G26" s="91"/>
      <c r="H26" s="76">
        <v>9</v>
      </c>
      <c r="I26" s="146">
        <f>'[1]4_11'!U28</f>
        <v>4</v>
      </c>
      <c r="J26" s="91">
        <f t="shared" si="1"/>
        <v>-55.555555555555557</v>
      </c>
    </row>
    <row r="27" spans="1:16" ht="20.100000000000001" customHeight="1" x14ac:dyDescent="0.25">
      <c r="A27" s="37" t="s">
        <v>329</v>
      </c>
      <c r="B27" s="76">
        <v>5</v>
      </c>
      <c r="C27" s="146">
        <f>'[1]4_11'!I29</f>
        <v>12</v>
      </c>
      <c r="D27" s="91">
        <f t="shared" si="0"/>
        <v>140</v>
      </c>
      <c r="E27" s="76"/>
      <c r="F27" s="146">
        <f>'[1]4_11'!O29</f>
        <v>0</v>
      </c>
      <c r="G27" s="91"/>
      <c r="H27" s="76">
        <v>7</v>
      </c>
      <c r="I27" s="146">
        <f>'[1]4_11'!U29</f>
        <v>12</v>
      </c>
      <c r="J27" s="91">
        <f t="shared" si="1"/>
        <v>71.428571428571416</v>
      </c>
    </row>
    <row r="28" spans="1:16" ht="20.100000000000001" customHeight="1" x14ac:dyDescent="0.25">
      <c r="A28" s="37" t="s">
        <v>351</v>
      </c>
      <c r="B28" s="76">
        <v>1</v>
      </c>
      <c r="C28" s="146">
        <f>'[1]4_11'!I30</f>
        <v>1</v>
      </c>
      <c r="D28" s="91">
        <f t="shared" si="0"/>
        <v>0</v>
      </c>
      <c r="E28" s="76"/>
      <c r="F28" s="146">
        <f>'[1]4_11'!O30</f>
        <v>0</v>
      </c>
      <c r="G28" s="91"/>
      <c r="H28" s="76">
        <v>1</v>
      </c>
      <c r="I28" s="146">
        <f>'[1]4_11'!U30</f>
        <v>2</v>
      </c>
      <c r="J28" s="91">
        <f t="shared" si="1"/>
        <v>100</v>
      </c>
      <c r="P28" s="45"/>
    </row>
    <row r="29" spans="1:16" ht="20.100000000000001" customHeight="1" x14ac:dyDescent="0.25">
      <c r="A29" s="37" t="s">
        <v>22</v>
      </c>
      <c r="B29" s="76">
        <v>6</v>
      </c>
      <c r="C29" s="146">
        <f>'[1]4_11'!I31</f>
        <v>9</v>
      </c>
      <c r="D29" s="91">
        <f t="shared" si="0"/>
        <v>50</v>
      </c>
      <c r="E29" s="76">
        <v>1</v>
      </c>
      <c r="F29" s="146">
        <f>'[1]4_11'!O31</f>
        <v>0</v>
      </c>
      <c r="G29" s="91">
        <f t="shared" si="2"/>
        <v>-100</v>
      </c>
      <c r="H29" s="76">
        <v>5</v>
      </c>
      <c r="I29" s="146">
        <f>'[1]4_11'!U31</f>
        <v>10</v>
      </c>
      <c r="J29" s="91">
        <f t="shared" si="1"/>
        <v>100</v>
      </c>
    </row>
    <row r="30" spans="1:16" ht="20.100000000000001" customHeight="1" x14ac:dyDescent="0.25">
      <c r="A30" s="37" t="s">
        <v>23</v>
      </c>
      <c r="B30" s="76">
        <v>5</v>
      </c>
      <c r="C30" s="146">
        <f>'[1]4_11'!I32</f>
        <v>6</v>
      </c>
      <c r="D30" s="91">
        <f t="shared" si="0"/>
        <v>20</v>
      </c>
      <c r="E30" s="76">
        <v>0</v>
      </c>
      <c r="F30" s="146">
        <f>'[1]4_11'!O32</f>
        <v>0</v>
      </c>
      <c r="G30" s="91"/>
      <c r="H30" s="76">
        <v>7</v>
      </c>
      <c r="I30" s="146">
        <f>'[1]4_11'!U32</f>
        <v>6</v>
      </c>
      <c r="J30" s="91">
        <f t="shared" si="1"/>
        <v>-14.285714285714292</v>
      </c>
    </row>
    <row r="31" spans="1:16" ht="20.100000000000001" customHeight="1" x14ac:dyDescent="0.25">
      <c r="A31" s="37" t="s">
        <v>24</v>
      </c>
      <c r="B31" s="76">
        <v>14</v>
      </c>
      <c r="C31" s="146">
        <f>'[1]4_11'!I33</f>
        <v>17</v>
      </c>
      <c r="D31" s="91">
        <f t="shared" si="0"/>
        <v>21.428571428571431</v>
      </c>
      <c r="E31" s="76" t="s">
        <v>318</v>
      </c>
      <c r="F31" s="146">
        <f>'[1]4_11'!O33</f>
        <v>1</v>
      </c>
      <c r="G31" s="91">
        <v>100</v>
      </c>
      <c r="H31" s="76">
        <v>15</v>
      </c>
      <c r="I31" s="146">
        <f>'[1]4_11'!U33</f>
        <v>20</v>
      </c>
      <c r="J31" s="91">
        <f t="shared" si="1"/>
        <v>33.333333333333343</v>
      </c>
    </row>
    <row r="32" spans="1:16" ht="20.100000000000001" customHeight="1" x14ac:dyDescent="0.25">
      <c r="A32" s="37" t="s">
        <v>25</v>
      </c>
      <c r="B32" s="76">
        <v>7</v>
      </c>
      <c r="C32" s="146">
        <f>'[1]4_11'!I34</f>
        <v>9</v>
      </c>
      <c r="D32" s="91">
        <f t="shared" si="0"/>
        <v>28.571428571428584</v>
      </c>
      <c r="E32" s="76">
        <v>0</v>
      </c>
      <c r="F32" s="146">
        <f>'[1]4_11'!O34</f>
        <v>1</v>
      </c>
      <c r="G32" s="91"/>
      <c r="H32" s="76">
        <v>8</v>
      </c>
      <c r="I32" s="146">
        <f>'[1]4_11'!U34</f>
        <v>10</v>
      </c>
      <c r="J32" s="91">
        <f t="shared" si="1"/>
        <v>25</v>
      </c>
    </row>
    <row r="33" spans="1:10" ht="20.100000000000001" customHeight="1" x14ac:dyDescent="0.25">
      <c r="A33" s="37" t="s">
        <v>26</v>
      </c>
      <c r="B33" s="90"/>
      <c r="C33" s="76"/>
      <c r="D33" s="91"/>
      <c r="E33" s="90"/>
      <c r="F33" s="76"/>
      <c r="G33" s="91"/>
      <c r="H33" s="90"/>
      <c r="I33" s="76"/>
      <c r="J33" s="91"/>
    </row>
    <row r="34" spans="1:10" ht="20.100000000000001" customHeight="1" x14ac:dyDescent="0.25">
      <c r="A34" s="41" t="s">
        <v>27</v>
      </c>
      <c r="B34" s="147">
        <v>247</v>
      </c>
      <c r="C34" s="148">
        <v>341</v>
      </c>
      <c r="D34" s="149">
        <f t="shared" si="0"/>
        <v>38.056680161943319</v>
      </c>
      <c r="E34" s="147">
        <v>6</v>
      </c>
      <c r="F34" s="137">
        <v>10</v>
      </c>
      <c r="G34" s="149">
        <f t="shared" si="2"/>
        <v>66.666666666666657</v>
      </c>
      <c r="H34" s="147">
        <v>300</v>
      </c>
      <c r="I34" s="137">
        <v>399</v>
      </c>
      <c r="J34" s="149">
        <f t="shared" si="1"/>
        <v>33</v>
      </c>
    </row>
    <row r="36" spans="1:10" ht="44.25" customHeight="1" x14ac:dyDescent="0.25">
      <c r="A36" s="184" t="s">
        <v>347</v>
      </c>
      <c r="B36" s="185"/>
      <c r="C36" s="185"/>
      <c r="D36" s="185"/>
      <c r="E36" s="185"/>
      <c r="F36" s="185"/>
      <c r="G36" s="185"/>
      <c r="H36" s="185"/>
      <c r="I36" s="185"/>
      <c r="J36" s="18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7 G7 D7:D34">
    <cfRule type="cellIs" dxfId="9" priority="13" stopIfTrue="1" operator="lessThanOrEqual">
      <formula>0</formula>
    </cfRule>
    <cfRule type="cellIs" dxfId="8" priority="14" stopIfTrue="1" operator="greaterThan">
      <formula>0</formula>
    </cfRule>
  </conditionalFormatting>
  <conditionalFormatting sqref="G8:G34">
    <cfRule type="cellIs" dxfId="7" priority="3" stopIfTrue="1" operator="lessThanOrEqual">
      <formula>0</formula>
    </cfRule>
    <cfRule type="cellIs" dxfId="6" priority="4" stopIfTrue="1" operator="greaterThan">
      <formula>0</formula>
    </cfRule>
  </conditionalFormatting>
  <conditionalFormatting sqref="J8:J34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workbookViewId="0">
      <selection activeCell="N20" sqref="N20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86" t="s">
        <v>342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26" t="s">
        <v>0</v>
      </c>
      <c r="B4" s="229" t="s">
        <v>179</v>
      </c>
      <c r="C4" s="229"/>
      <c r="D4" s="229"/>
      <c r="E4" s="229"/>
      <c r="F4" s="229"/>
      <c r="G4" s="229"/>
      <c r="H4" s="229"/>
      <c r="I4" s="229"/>
      <c r="J4" s="230"/>
    </row>
    <row r="5" spans="1:10" x14ac:dyDescent="0.25">
      <c r="A5" s="227"/>
      <c r="B5" s="212" t="s">
        <v>2</v>
      </c>
      <c r="C5" s="212"/>
      <c r="D5" s="212"/>
      <c r="E5" s="212" t="s">
        <v>3</v>
      </c>
      <c r="F5" s="212"/>
      <c r="G5" s="212"/>
      <c r="H5" s="212" t="s">
        <v>4</v>
      </c>
      <c r="I5" s="212"/>
      <c r="J5" s="231"/>
    </row>
    <row r="6" spans="1:10" x14ac:dyDescent="0.25">
      <c r="A6" s="228"/>
      <c r="B6" s="139">
        <v>2023</v>
      </c>
      <c r="C6" s="139">
        <v>2024</v>
      </c>
      <c r="D6" s="139" t="s">
        <v>5</v>
      </c>
      <c r="E6" s="139">
        <v>2023</v>
      </c>
      <c r="F6" s="139">
        <v>2024</v>
      </c>
      <c r="G6" s="139" t="s">
        <v>5</v>
      </c>
      <c r="H6" s="139">
        <v>2023</v>
      </c>
      <c r="I6" s="139">
        <v>2024</v>
      </c>
      <c r="J6" s="162" t="s">
        <v>5</v>
      </c>
    </row>
    <row r="7" spans="1:10" x14ac:dyDescent="0.25">
      <c r="A7" s="37" t="s">
        <v>6</v>
      </c>
      <c r="B7" s="132"/>
      <c r="C7" s="152"/>
      <c r="D7" s="132"/>
      <c r="E7" s="132"/>
      <c r="F7" s="132"/>
      <c r="G7" s="132"/>
      <c r="H7" s="151"/>
      <c r="I7" s="132"/>
      <c r="J7" s="151"/>
    </row>
    <row r="8" spans="1:10" x14ac:dyDescent="0.25">
      <c r="A8" s="37" t="s">
        <v>7</v>
      </c>
      <c r="B8" s="153">
        <v>2</v>
      </c>
      <c r="C8" s="158">
        <v>3</v>
      </c>
      <c r="D8" s="154">
        <v>50</v>
      </c>
      <c r="E8" s="153" t="s">
        <v>318</v>
      </c>
      <c r="F8" s="158">
        <v>0</v>
      </c>
      <c r="G8" s="154"/>
      <c r="H8" s="153">
        <v>25</v>
      </c>
      <c r="I8" s="158">
        <v>14</v>
      </c>
      <c r="J8" s="47">
        <v>-44</v>
      </c>
    </row>
    <row r="9" spans="1:10" x14ac:dyDescent="0.25">
      <c r="A9" s="37" t="s">
        <v>8</v>
      </c>
      <c r="B9" s="153">
        <v>2</v>
      </c>
      <c r="C9" s="158">
        <v>3</v>
      </c>
      <c r="D9" s="154">
        <v>50</v>
      </c>
      <c r="E9" s="153" t="s">
        <v>318</v>
      </c>
      <c r="F9" s="158">
        <v>0</v>
      </c>
      <c r="G9" s="154"/>
      <c r="H9" s="153">
        <v>2</v>
      </c>
      <c r="I9" s="158">
        <v>5</v>
      </c>
      <c r="J9" s="48">
        <v>150</v>
      </c>
    </row>
    <row r="10" spans="1:10" x14ac:dyDescent="0.25">
      <c r="A10" s="37" t="s">
        <v>9</v>
      </c>
      <c r="B10" s="153">
        <v>13</v>
      </c>
      <c r="C10" s="158">
        <v>16</v>
      </c>
      <c r="D10" s="154">
        <v>23.07692307692308</v>
      </c>
      <c r="E10" s="153">
        <v>0</v>
      </c>
      <c r="F10" s="158">
        <v>5</v>
      </c>
      <c r="G10" s="154"/>
      <c r="H10" s="153">
        <v>21</v>
      </c>
      <c r="I10" s="158">
        <v>34</v>
      </c>
      <c r="J10" s="48">
        <v>61.904761904761898</v>
      </c>
    </row>
    <row r="11" spans="1:10" x14ac:dyDescent="0.25">
      <c r="A11" s="37" t="s">
        <v>349</v>
      </c>
      <c r="B11" s="153">
        <v>2</v>
      </c>
      <c r="C11" s="158">
        <v>2</v>
      </c>
      <c r="D11" s="154">
        <v>0</v>
      </c>
      <c r="E11" s="153" t="s">
        <v>318</v>
      </c>
      <c r="F11" s="158">
        <v>0</v>
      </c>
      <c r="G11" s="154"/>
      <c r="H11" s="153">
        <v>2</v>
      </c>
      <c r="I11" s="158">
        <v>2</v>
      </c>
      <c r="J11" s="47">
        <v>0</v>
      </c>
    </row>
    <row r="12" spans="1:10" x14ac:dyDescent="0.25">
      <c r="A12" s="37" t="s">
        <v>10</v>
      </c>
      <c r="B12" s="153">
        <v>2</v>
      </c>
      <c r="C12" s="158">
        <v>3</v>
      </c>
      <c r="D12" s="154">
        <v>50</v>
      </c>
      <c r="E12" s="153" t="s">
        <v>318</v>
      </c>
      <c r="F12" s="158">
        <v>0</v>
      </c>
      <c r="G12" s="154"/>
      <c r="H12" s="153">
        <v>3</v>
      </c>
      <c r="I12" s="158">
        <v>6</v>
      </c>
      <c r="J12" s="48">
        <v>100</v>
      </c>
    </row>
    <row r="13" spans="1:10" x14ac:dyDescent="0.25">
      <c r="A13" s="37" t="s">
        <v>11</v>
      </c>
      <c r="B13" s="153" t="s">
        <v>318</v>
      </c>
      <c r="C13" s="158">
        <v>1</v>
      </c>
      <c r="D13" s="154"/>
      <c r="E13" s="153">
        <v>0</v>
      </c>
      <c r="F13" s="158">
        <v>1</v>
      </c>
      <c r="G13" s="154"/>
      <c r="H13" s="153" t="s">
        <v>318</v>
      </c>
      <c r="I13" s="158">
        <v>0</v>
      </c>
      <c r="J13" s="154"/>
    </row>
    <row r="14" spans="1:10" ht="18.75" customHeight="1" x14ac:dyDescent="0.25">
      <c r="A14" s="37" t="s">
        <v>326</v>
      </c>
      <c r="B14" s="153">
        <v>5</v>
      </c>
      <c r="C14" s="158">
        <v>6</v>
      </c>
      <c r="D14" s="154">
        <v>20</v>
      </c>
      <c r="E14" s="153">
        <v>1</v>
      </c>
      <c r="F14" s="158">
        <v>0</v>
      </c>
      <c r="G14" s="154">
        <v>-100</v>
      </c>
      <c r="H14" s="153">
        <v>7</v>
      </c>
      <c r="I14" s="158">
        <v>8</v>
      </c>
      <c r="J14" s="48">
        <v>14.285714285714292</v>
      </c>
    </row>
    <row r="15" spans="1:10" x14ac:dyDescent="0.25">
      <c r="A15" s="37" t="s">
        <v>12</v>
      </c>
      <c r="B15" s="153">
        <v>4</v>
      </c>
      <c r="C15" s="158">
        <v>2</v>
      </c>
      <c r="D15" s="154">
        <v>-50</v>
      </c>
      <c r="E15" s="153">
        <v>1</v>
      </c>
      <c r="F15" s="158">
        <v>0</v>
      </c>
      <c r="G15" s="154">
        <v>-100</v>
      </c>
      <c r="H15" s="153">
        <v>29</v>
      </c>
      <c r="I15" s="158">
        <v>2</v>
      </c>
      <c r="J15" s="47">
        <v>-93.103448275862064</v>
      </c>
    </row>
    <row r="16" spans="1:10" x14ac:dyDescent="0.25">
      <c r="A16" s="37" t="s">
        <v>13</v>
      </c>
      <c r="B16" s="153">
        <v>8</v>
      </c>
      <c r="C16" s="158">
        <v>6</v>
      </c>
      <c r="D16" s="154">
        <v>-25</v>
      </c>
      <c r="E16" s="153">
        <v>1</v>
      </c>
      <c r="F16" s="158">
        <v>0</v>
      </c>
      <c r="G16" s="154">
        <v>-100</v>
      </c>
      <c r="H16" s="153">
        <v>7</v>
      </c>
      <c r="I16" s="158">
        <v>12</v>
      </c>
      <c r="J16" s="48">
        <v>71.428571428571416</v>
      </c>
    </row>
    <row r="17" spans="1:10" x14ac:dyDescent="0.25">
      <c r="A17" s="37" t="s">
        <v>14</v>
      </c>
      <c r="B17" s="153">
        <v>11</v>
      </c>
      <c r="C17" s="158">
        <v>11</v>
      </c>
      <c r="D17" s="154">
        <v>0</v>
      </c>
      <c r="E17" s="153" t="s">
        <v>318</v>
      </c>
      <c r="F17" s="158">
        <v>0</v>
      </c>
      <c r="G17" s="154"/>
      <c r="H17" s="153">
        <v>14</v>
      </c>
      <c r="I17" s="158">
        <v>13</v>
      </c>
      <c r="J17" s="47">
        <v>-7.1428571428571388</v>
      </c>
    </row>
    <row r="18" spans="1:10" x14ac:dyDescent="0.25">
      <c r="A18" s="37" t="s">
        <v>15</v>
      </c>
      <c r="B18" s="153">
        <v>2</v>
      </c>
      <c r="C18" s="158">
        <v>3</v>
      </c>
      <c r="D18" s="154">
        <v>50</v>
      </c>
      <c r="E18" s="153" t="s">
        <v>318</v>
      </c>
      <c r="F18" s="158">
        <v>0</v>
      </c>
      <c r="G18" s="154"/>
      <c r="H18" s="153">
        <v>5</v>
      </c>
      <c r="I18" s="158">
        <v>7</v>
      </c>
      <c r="J18" s="48">
        <v>40</v>
      </c>
    </row>
    <row r="19" spans="1:10" x14ac:dyDescent="0.25">
      <c r="A19" s="37" t="s">
        <v>352</v>
      </c>
      <c r="B19" s="153"/>
      <c r="C19" s="158"/>
      <c r="D19" s="154"/>
      <c r="E19" s="153"/>
      <c r="F19" s="158"/>
      <c r="G19" s="154"/>
      <c r="H19" s="153"/>
      <c r="I19" s="158"/>
      <c r="J19" s="154"/>
    </row>
    <row r="20" spans="1:10" x14ac:dyDescent="0.25">
      <c r="A20" s="37" t="s">
        <v>16</v>
      </c>
      <c r="B20" s="153">
        <v>14</v>
      </c>
      <c r="C20" s="158">
        <v>17</v>
      </c>
      <c r="D20" s="154">
        <v>21.428571428571431</v>
      </c>
      <c r="E20" s="153">
        <v>2</v>
      </c>
      <c r="F20" s="158">
        <v>2</v>
      </c>
      <c r="G20" s="154">
        <v>0</v>
      </c>
      <c r="H20" s="153">
        <v>14</v>
      </c>
      <c r="I20" s="158">
        <v>34</v>
      </c>
      <c r="J20" s="48">
        <v>142.85714285714286</v>
      </c>
    </row>
    <row r="21" spans="1:10" x14ac:dyDescent="0.25">
      <c r="A21" s="37" t="s">
        <v>343</v>
      </c>
      <c r="B21" s="153">
        <v>2</v>
      </c>
      <c r="C21" s="158">
        <v>1</v>
      </c>
      <c r="D21" s="154">
        <v>-50</v>
      </c>
      <c r="E21" s="153" t="s">
        <v>318</v>
      </c>
      <c r="F21" s="158">
        <v>0</v>
      </c>
      <c r="G21" s="154"/>
      <c r="H21" s="153">
        <v>2</v>
      </c>
      <c r="I21" s="158">
        <v>1</v>
      </c>
      <c r="J21" s="47">
        <v>-50</v>
      </c>
    </row>
    <row r="22" spans="1:10" x14ac:dyDescent="0.25">
      <c r="A22" s="37" t="s">
        <v>17</v>
      </c>
      <c r="B22" s="153">
        <v>6</v>
      </c>
      <c r="C22" s="158">
        <v>21</v>
      </c>
      <c r="D22" s="154">
        <v>250</v>
      </c>
      <c r="E22" s="153">
        <v>1</v>
      </c>
      <c r="F22" s="158">
        <v>1</v>
      </c>
      <c r="G22" s="154">
        <v>0</v>
      </c>
      <c r="H22" s="153">
        <v>5</v>
      </c>
      <c r="I22" s="158">
        <v>29</v>
      </c>
      <c r="J22" s="48">
        <v>480</v>
      </c>
    </row>
    <row r="23" spans="1:10" x14ac:dyDescent="0.25">
      <c r="A23" s="37" t="s">
        <v>18</v>
      </c>
      <c r="B23" s="153">
        <v>7</v>
      </c>
      <c r="C23" s="158">
        <v>5</v>
      </c>
      <c r="D23" s="154">
        <v>-28.571428571428569</v>
      </c>
      <c r="E23" s="153">
        <v>4</v>
      </c>
      <c r="F23" s="158">
        <v>0</v>
      </c>
      <c r="G23" s="154">
        <v>-100</v>
      </c>
      <c r="H23" s="153">
        <v>13</v>
      </c>
      <c r="I23" s="158">
        <v>8</v>
      </c>
      <c r="J23" s="47">
        <v>-38.46153846153846</v>
      </c>
    </row>
    <row r="24" spans="1:10" x14ac:dyDescent="0.25">
      <c r="A24" s="37" t="s">
        <v>19</v>
      </c>
      <c r="B24" s="153">
        <v>1</v>
      </c>
      <c r="C24" s="158">
        <v>2</v>
      </c>
      <c r="D24" s="154">
        <v>100</v>
      </c>
      <c r="E24" s="153" t="s">
        <v>318</v>
      </c>
      <c r="F24" s="158">
        <v>0</v>
      </c>
      <c r="G24" s="154"/>
      <c r="H24" s="153">
        <v>1</v>
      </c>
      <c r="I24" s="158">
        <v>2</v>
      </c>
      <c r="J24" s="48">
        <v>100</v>
      </c>
    </row>
    <row r="25" spans="1:10" x14ac:dyDescent="0.25">
      <c r="A25" s="37" t="s">
        <v>20</v>
      </c>
      <c r="B25" s="153">
        <v>1</v>
      </c>
      <c r="C25" s="158">
        <v>7</v>
      </c>
      <c r="D25" s="154">
        <v>600</v>
      </c>
      <c r="E25" s="153" t="s">
        <v>318</v>
      </c>
      <c r="F25" s="158">
        <v>2</v>
      </c>
      <c r="G25" s="154"/>
      <c r="H25" s="153">
        <v>3</v>
      </c>
      <c r="I25" s="158">
        <v>7</v>
      </c>
      <c r="J25" s="48">
        <v>133.33333333333334</v>
      </c>
    </row>
    <row r="26" spans="1:10" x14ac:dyDescent="0.25">
      <c r="A26" s="37" t="s">
        <v>21</v>
      </c>
      <c r="B26" s="153">
        <v>1</v>
      </c>
      <c r="C26" s="158">
        <v>4</v>
      </c>
      <c r="D26" s="154">
        <v>300</v>
      </c>
      <c r="E26" s="153" t="s">
        <v>318</v>
      </c>
      <c r="F26" s="158">
        <v>0</v>
      </c>
      <c r="G26" s="154"/>
      <c r="H26" s="153">
        <v>1</v>
      </c>
      <c r="I26" s="158">
        <v>7</v>
      </c>
      <c r="J26" s="48">
        <v>600</v>
      </c>
    </row>
    <row r="27" spans="1:10" x14ac:dyDescent="0.25">
      <c r="A27" s="37" t="s">
        <v>329</v>
      </c>
      <c r="B27" s="153">
        <v>6</v>
      </c>
      <c r="C27" s="158">
        <v>2</v>
      </c>
      <c r="D27" s="154">
        <v>-66.666666666666657</v>
      </c>
      <c r="E27" s="153"/>
      <c r="F27" s="158">
        <v>0</v>
      </c>
      <c r="G27" s="154"/>
      <c r="H27" s="153">
        <v>6</v>
      </c>
      <c r="I27" s="158">
        <v>2</v>
      </c>
      <c r="J27" s="47">
        <v>-66.666666666666657</v>
      </c>
    </row>
    <row r="28" spans="1:10" ht="20.25" x14ac:dyDescent="0.25">
      <c r="A28" s="37" t="s">
        <v>328</v>
      </c>
      <c r="B28" s="153" t="s">
        <v>318</v>
      </c>
      <c r="C28" s="158">
        <v>0</v>
      </c>
      <c r="D28" s="154"/>
      <c r="E28" s="153"/>
      <c r="F28" s="158">
        <v>0</v>
      </c>
      <c r="G28" s="154"/>
      <c r="H28" s="153" t="s">
        <v>318</v>
      </c>
      <c r="I28" s="158">
        <v>0</v>
      </c>
      <c r="J28" s="154"/>
    </row>
    <row r="29" spans="1:10" x14ac:dyDescent="0.25">
      <c r="A29" s="37" t="s">
        <v>22</v>
      </c>
      <c r="B29" s="153" t="s">
        <v>318</v>
      </c>
      <c r="C29" s="158">
        <v>5</v>
      </c>
      <c r="D29" s="154"/>
      <c r="E29" s="153"/>
      <c r="F29" s="158">
        <v>0</v>
      </c>
      <c r="G29" s="154"/>
      <c r="H29" s="153" t="s">
        <v>318</v>
      </c>
      <c r="I29" s="158">
        <v>9</v>
      </c>
      <c r="J29" s="154"/>
    </row>
    <row r="30" spans="1:10" x14ac:dyDescent="0.25">
      <c r="A30" s="37" t="s">
        <v>23</v>
      </c>
      <c r="B30" s="153">
        <v>3</v>
      </c>
      <c r="C30" s="158">
        <v>1</v>
      </c>
      <c r="D30" s="154">
        <v>-66.666666666666657</v>
      </c>
      <c r="E30" s="153"/>
      <c r="F30" s="158">
        <v>0</v>
      </c>
      <c r="G30" s="154"/>
      <c r="H30" s="153">
        <v>5</v>
      </c>
      <c r="I30" s="158">
        <v>2</v>
      </c>
      <c r="J30" s="47">
        <v>-60</v>
      </c>
    </row>
    <row r="31" spans="1:10" x14ac:dyDescent="0.25">
      <c r="A31" s="37" t="s">
        <v>24</v>
      </c>
      <c r="B31" s="153">
        <v>2</v>
      </c>
      <c r="C31" s="158">
        <v>1</v>
      </c>
      <c r="D31" s="154">
        <v>-50</v>
      </c>
      <c r="E31" s="153"/>
      <c r="F31" s="158">
        <v>0</v>
      </c>
      <c r="G31" s="154"/>
      <c r="H31" s="153">
        <v>2</v>
      </c>
      <c r="I31" s="158">
        <v>6</v>
      </c>
      <c r="J31" s="47">
        <v>200</v>
      </c>
    </row>
    <row r="32" spans="1:10" x14ac:dyDescent="0.25">
      <c r="A32" s="37" t="s">
        <v>25</v>
      </c>
      <c r="B32" s="153">
        <v>3</v>
      </c>
      <c r="C32" s="158">
        <v>0</v>
      </c>
      <c r="D32" s="154">
        <v>-100</v>
      </c>
      <c r="E32" s="153"/>
      <c r="F32" s="158">
        <v>0</v>
      </c>
      <c r="G32" s="154"/>
      <c r="H32" s="153">
        <v>6</v>
      </c>
      <c r="I32" s="158">
        <v>0</v>
      </c>
      <c r="J32" s="47">
        <v>-100</v>
      </c>
    </row>
    <row r="33" spans="1:10" x14ac:dyDescent="0.25">
      <c r="A33" s="37" t="s">
        <v>26</v>
      </c>
      <c r="B33" s="150"/>
      <c r="C33" s="111"/>
      <c r="D33" s="155"/>
      <c r="E33" s="155"/>
      <c r="F33" s="111"/>
      <c r="G33" s="156"/>
      <c r="H33" s="111"/>
      <c r="I33" s="111"/>
      <c r="J33" s="157"/>
    </row>
    <row r="34" spans="1:10" ht="18.75" x14ac:dyDescent="0.25">
      <c r="A34" s="159" t="s">
        <v>27</v>
      </c>
      <c r="B34" s="79">
        <v>97</v>
      </c>
      <c r="C34" s="160">
        <v>122</v>
      </c>
      <c r="D34" s="161">
        <v>25.773195876288653</v>
      </c>
      <c r="E34" s="79">
        <v>10</v>
      </c>
      <c r="F34" s="160">
        <v>11</v>
      </c>
      <c r="G34" s="161">
        <v>10</v>
      </c>
      <c r="H34" s="79">
        <v>173</v>
      </c>
      <c r="I34" s="160">
        <v>210</v>
      </c>
      <c r="J34" s="163">
        <v>21.387283236994222</v>
      </c>
    </row>
    <row r="35" spans="1:10" x14ac:dyDescent="0.25">
      <c r="H35" t="s">
        <v>318</v>
      </c>
      <c r="I35" t="s">
        <v>318</v>
      </c>
      <c r="J35" t="s">
        <v>318</v>
      </c>
    </row>
    <row r="36" spans="1:10" ht="38.25" customHeight="1" x14ac:dyDescent="0.25">
      <c r="A36" s="184" t="s">
        <v>347</v>
      </c>
      <c r="B36" s="185"/>
      <c r="C36" s="185"/>
      <c r="D36" s="185"/>
      <c r="E36" s="185"/>
      <c r="F36" s="185"/>
      <c r="G36" s="185"/>
      <c r="H36" s="185"/>
      <c r="I36" s="185"/>
      <c r="J36" s="185"/>
    </row>
    <row r="37" spans="1:10" x14ac:dyDescent="0.25">
      <c r="H37" t="s">
        <v>318</v>
      </c>
      <c r="I37" t="s">
        <v>318</v>
      </c>
      <c r="J37" t="s">
        <v>318</v>
      </c>
    </row>
    <row r="38" spans="1:10" x14ac:dyDescent="0.25">
      <c r="H38" t="s">
        <v>318</v>
      </c>
      <c r="I38" t="s">
        <v>318</v>
      </c>
      <c r="J38" t="s">
        <v>318</v>
      </c>
    </row>
    <row r="39" spans="1:10" x14ac:dyDescent="0.25">
      <c r="H39" t="s">
        <v>318</v>
      </c>
      <c r="I39" t="s">
        <v>318</v>
      </c>
      <c r="J39" t="s">
        <v>318</v>
      </c>
    </row>
    <row r="40" spans="1:10" x14ac:dyDescent="0.25">
      <c r="H40" t="s">
        <v>318</v>
      </c>
      <c r="I40" t="s">
        <v>318</v>
      </c>
      <c r="J40" t="s">
        <v>318</v>
      </c>
    </row>
    <row r="41" spans="1:10" x14ac:dyDescent="0.25">
      <c r="H41" t="s">
        <v>318</v>
      </c>
      <c r="I41" t="s">
        <v>318</v>
      </c>
      <c r="J41" t="s">
        <v>318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G8:G34 D8:D34">
    <cfRule type="cellIs" dxfId="3" priority="5" stopIfTrue="1" operator="lessThanOrEqual">
      <formula>0</formula>
    </cfRule>
    <cfRule type="cellIs" dxfId="2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zoomScale="80" zoomScaleNormal="80" workbookViewId="0">
      <selection activeCell="J12" sqref="J12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86" t="s">
        <v>324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2" t="s">
        <v>0</v>
      </c>
      <c r="B4" s="212" t="s">
        <v>179</v>
      </c>
      <c r="C4" s="212"/>
      <c r="D4" s="212"/>
      <c r="E4" s="212"/>
      <c r="F4" s="212"/>
      <c r="G4" s="212"/>
      <c r="H4" s="212"/>
      <c r="I4" s="212"/>
      <c r="J4" s="212"/>
    </row>
    <row r="5" spans="1:10" x14ac:dyDescent="0.25">
      <c r="A5" s="212"/>
      <c r="B5" s="212" t="s">
        <v>2</v>
      </c>
      <c r="C5" s="212"/>
      <c r="D5" s="212"/>
      <c r="E5" s="212" t="s">
        <v>3</v>
      </c>
      <c r="F5" s="212"/>
      <c r="G5" s="212"/>
      <c r="H5" s="212" t="s">
        <v>4</v>
      </c>
      <c r="I5" s="212"/>
      <c r="J5" s="212"/>
    </row>
    <row r="6" spans="1:10" x14ac:dyDescent="0.25">
      <c r="A6" s="213"/>
      <c r="B6" s="139">
        <v>2023</v>
      </c>
      <c r="C6" s="139">
        <v>2024</v>
      </c>
      <c r="D6" s="139" t="s">
        <v>5</v>
      </c>
      <c r="E6" s="139">
        <v>2023</v>
      </c>
      <c r="F6" s="139">
        <v>2024</v>
      </c>
      <c r="G6" s="139" t="s">
        <v>5</v>
      </c>
      <c r="H6" s="139">
        <v>2023</v>
      </c>
      <c r="I6" s="139">
        <v>2024</v>
      </c>
      <c r="J6" s="139" t="s">
        <v>5</v>
      </c>
    </row>
    <row r="7" spans="1:10" ht="20.100000000000001" customHeight="1" x14ac:dyDescent="0.25">
      <c r="A7" s="37" t="s">
        <v>6</v>
      </c>
      <c r="B7" s="8"/>
      <c r="C7" s="8"/>
      <c r="D7" s="38"/>
      <c r="E7" s="36"/>
      <c r="F7" s="8"/>
      <c r="G7" s="38"/>
      <c r="H7" s="36"/>
      <c r="I7" s="8"/>
      <c r="J7" s="38"/>
    </row>
    <row r="8" spans="1:10" ht="20.100000000000001" customHeight="1" x14ac:dyDescent="0.25">
      <c r="A8" s="37" t="s">
        <v>7</v>
      </c>
      <c r="B8" s="8"/>
      <c r="C8" s="127"/>
      <c r="D8" s="38"/>
      <c r="E8" s="36"/>
      <c r="F8" s="8"/>
      <c r="G8" s="38"/>
      <c r="H8" s="36"/>
      <c r="I8" s="8"/>
      <c r="J8" s="38"/>
    </row>
    <row r="9" spans="1:10" ht="20.100000000000001" customHeight="1" x14ac:dyDescent="0.25">
      <c r="A9" s="37" t="s">
        <v>8</v>
      </c>
      <c r="B9" s="8"/>
      <c r="C9" s="127"/>
      <c r="D9" s="39"/>
      <c r="E9" s="36"/>
      <c r="F9" s="8"/>
      <c r="G9" s="39"/>
      <c r="H9" s="36"/>
      <c r="I9" s="8"/>
      <c r="J9" s="38"/>
    </row>
    <row r="10" spans="1:10" ht="20.100000000000001" customHeight="1" x14ac:dyDescent="0.25">
      <c r="A10" s="37" t="s">
        <v>9</v>
      </c>
      <c r="B10" s="89"/>
      <c r="C10" s="166">
        <v>1</v>
      </c>
      <c r="D10" s="40">
        <v>100</v>
      </c>
      <c r="E10" s="164"/>
      <c r="F10" s="89"/>
      <c r="G10" s="40"/>
      <c r="H10" s="164"/>
      <c r="I10" s="89">
        <v>1</v>
      </c>
      <c r="J10" s="40">
        <v>100</v>
      </c>
    </row>
    <row r="11" spans="1:10" ht="20.100000000000001" customHeight="1" x14ac:dyDescent="0.25">
      <c r="A11" s="37" t="s">
        <v>349</v>
      </c>
      <c r="B11" s="89"/>
      <c r="C11" s="166"/>
      <c r="D11" s="167"/>
      <c r="E11" s="164"/>
      <c r="F11" s="89"/>
      <c r="G11" s="40"/>
      <c r="H11" s="164"/>
      <c r="I11" s="89"/>
      <c r="J11" s="167"/>
    </row>
    <row r="12" spans="1:10" ht="20.100000000000001" customHeight="1" x14ac:dyDescent="0.25">
      <c r="A12" s="37" t="s">
        <v>10</v>
      </c>
      <c r="B12" s="89"/>
      <c r="C12" s="166">
        <v>1</v>
      </c>
      <c r="D12" s="40">
        <v>100</v>
      </c>
      <c r="E12" s="164"/>
      <c r="F12" s="89"/>
      <c r="G12" s="40"/>
      <c r="H12" s="164"/>
      <c r="I12" s="89">
        <v>1</v>
      </c>
      <c r="J12" s="40">
        <v>100</v>
      </c>
    </row>
    <row r="13" spans="1:10" ht="20.100000000000001" customHeight="1" x14ac:dyDescent="0.25">
      <c r="A13" s="37" t="s">
        <v>11</v>
      </c>
      <c r="B13" s="89"/>
      <c r="C13" s="166"/>
      <c r="D13" s="40"/>
      <c r="E13" s="164"/>
      <c r="F13" s="89"/>
      <c r="G13" s="40"/>
      <c r="H13" s="164"/>
      <c r="I13" s="89"/>
      <c r="J13" s="40"/>
    </row>
    <row r="14" spans="1:10" ht="20.100000000000001" customHeight="1" x14ac:dyDescent="0.25">
      <c r="A14" s="37" t="s">
        <v>350</v>
      </c>
      <c r="B14" s="89"/>
      <c r="C14" s="166"/>
      <c r="D14" s="40"/>
      <c r="E14" s="164"/>
      <c r="F14" s="89"/>
      <c r="G14" s="40"/>
      <c r="H14" s="164"/>
      <c r="I14" s="89"/>
      <c r="J14" s="40"/>
    </row>
    <row r="15" spans="1:10" ht="20.100000000000001" customHeight="1" x14ac:dyDescent="0.25">
      <c r="A15" s="37" t="s">
        <v>12</v>
      </c>
      <c r="B15" s="89"/>
      <c r="C15" s="166"/>
      <c r="D15" s="40"/>
      <c r="E15" s="164"/>
      <c r="F15" s="89"/>
      <c r="G15" s="40"/>
      <c r="H15" s="164"/>
      <c r="I15" s="89"/>
      <c r="J15" s="40"/>
    </row>
    <row r="16" spans="1:10" ht="20.100000000000001" customHeight="1" x14ac:dyDescent="0.25">
      <c r="A16" s="37" t="s">
        <v>13</v>
      </c>
      <c r="B16" s="89"/>
      <c r="C16" s="166"/>
      <c r="D16" s="167"/>
      <c r="E16" s="164"/>
      <c r="F16" s="89"/>
      <c r="G16" s="167"/>
      <c r="H16" s="164"/>
      <c r="I16" s="89"/>
      <c r="J16" s="167"/>
    </row>
    <row r="17" spans="1:10" ht="20.100000000000001" customHeight="1" x14ac:dyDescent="0.25">
      <c r="A17" s="37" t="s">
        <v>14</v>
      </c>
      <c r="B17" s="138"/>
      <c r="C17" s="166"/>
      <c r="D17" s="168"/>
      <c r="E17" s="138"/>
      <c r="F17" s="138"/>
      <c r="G17" s="168"/>
      <c r="H17" s="138"/>
      <c r="I17" s="138"/>
      <c r="J17" s="168"/>
    </row>
    <row r="18" spans="1:10" ht="20.100000000000001" customHeight="1" x14ac:dyDescent="0.25">
      <c r="A18" s="37" t="s">
        <v>15</v>
      </c>
      <c r="B18" s="89"/>
      <c r="C18" s="166"/>
      <c r="D18" s="40"/>
      <c r="E18" s="164"/>
      <c r="F18" s="89"/>
      <c r="G18" s="40"/>
      <c r="H18" s="164"/>
      <c r="I18" s="89"/>
      <c r="J18" s="40"/>
    </row>
    <row r="19" spans="1:10" ht="20.100000000000001" customHeight="1" x14ac:dyDescent="0.25">
      <c r="A19" s="37" t="s">
        <v>352</v>
      </c>
      <c r="B19" s="89"/>
      <c r="C19" s="166"/>
      <c r="D19" s="40"/>
      <c r="E19" s="164"/>
      <c r="F19" s="89"/>
      <c r="G19" s="40"/>
      <c r="H19" s="164"/>
      <c r="I19" s="89"/>
      <c r="J19" s="40"/>
    </row>
    <row r="20" spans="1:10" ht="20.100000000000001" customHeight="1" x14ac:dyDescent="0.25">
      <c r="A20" s="37" t="s">
        <v>16</v>
      </c>
      <c r="B20" s="89"/>
      <c r="C20" s="166">
        <v>1</v>
      </c>
      <c r="D20" s="40">
        <v>100</v>
      </c>
      <c r="E20" s="164"/>
      <c r="F20" s="89"/>
      <c r="G20" s="40"/>
      <c r="H20" s="164"/>
      <c r="I20" s="89">
        <v>1</v>
      </c>
      <c r="J20" s="172">
        <v>100</v>
      </c>
    </row>
    <row r="21" spans="1:10" ht="20.100000000000001" customHeight="1" x14ac:dyDescent="0.25">
      <c r="A21" s="37" t="s">
        <v>343</v>
      </c>
      <c r="B21" s="89"/>
      <c r="C21" s="166"/>
      <c r="D21" s="165"/>
      <c r="E21" s="164"/>
      <c r="F21" s="89"/>
      <c r="G21" s="40"/>
      <c r="H21" s="164"/>
      <c r="I21" s="89"/>
      <c r="J21" s="40"/>
    </row>
    <row r="22" spans="1:10" ht="20.100000000000001" customHeight="1" x14ac:dyDescent="0.25">
      <c r="A22" s="37" t="s">
        <v>17</v>
      </c>
      <c r="B22" s="89"/>
      <c r="C22" s="166"/>
      <c r="D22" s="40"/>
      <c r="E22" s="164"/>
      <c r="F22" s="89"/>
      <c r="G22" s="40"/>
      <c r="H22" s="164"/>
      <c r="I22" s="89"/>
      <c r="J22" s="40"/>
    </row>
    <row r="23" spans="1:10" ht="20.100000000000001" customHeight="1" x14ac:dyDescent="0.25">
      <c r="A23" s="37" t="s">
        <v>18</v>
      </c>
      <c r="B23" s="89"/>
      <c r="C23" s="166"/>
      <c r="D23" s="40"/>
      <c r="E23" s="164"/>
      <c r="F23" s="89"/>
      <c r="G23" s="40"/>
      <c r="H23" s="164"/>
      <c r="I23" s="89"/>
      <c r="J23" s="40"/>
    </row>
    <row r="24" spans="1:10" ht="20.100000000000001" customHeight="1" x14ac:dyDescent="0.25">
      <c r="A24" s="37" t="s">
        <v>19</v>
      </c>
      <c r="B24" s="89"/>
      <c r="C24" s="166"/>
      <c r="D24" s="40"/>
      <c r="E24" s="164"/>
      <c r="F24" s="89"/>
      <c r="G24" s="40"/>
      <c r="H24" s="164"/>
      <c r="I24" s="89"/>
      <c r="J24" s="40"/>
    </row>
    <row r="25" spans="1:10" ht="20.100000000000001" customHeight="1" x14ac:dyDescent="0.25">
      <c r="A25" s="37" t="s">
        <v>20</v>
      </c>
      <c r="B25" s="138"/>
      <c r="C25" s="138"/>
      <c r="D25" s="168"/>
      <c r="E25" s="138"/>
      <c r="F25" s="138"/>
      <c r="G25" s="138"/>
      <c r="H25" s="138"/>
      <c r="I25" s="138"/>
      <c r="J25" s="168"/>
    </row>
    <row r="26" spans="1:10" ht="20.100000000000001" customHeight="1" x14ac:dyDescent="0.25">
      <c r="A26" s="37" t="s">
        <v>21</v>
      </c>
      <c r="B26" s="138"/>
      <c r="C26" s="138"/>
      <c r="D26" s="138"/>
      <c r="E26" s="138"/>
      <c r="F26" s="138"/>
      <c r="G26" s="138"/>
      <c r="H26" s="138"/>
      <c r="I26" s="138"/>
      <c r="J26" s="138"/>
    </row>
    <row r="27" spans="1:10" ht="20.100000000000001" customHeight="1" x14ac:dyDescent="0.25">
      <c r="A27" s="37" t="s">
        <v>329</v>
      </c>
      <c r="B27" s="138"/>
      <c r="C27" s="138"/>
      <c r="D27" s="138"/>
      <c r="E27" s="138"/>
      <c r="F27" s="138"/>
      <c r="G27" s="138"/>
      <c r="H27" s="138"/>
      <c r="I27" s="138"/>
      <c r="J27" s="138"/>
    </row>
    <row r="28" spans="1:10" ht="20.100000000000001" customHeight="1" x14ac:dyDescent="0.25">
      <c r="A28" s="37" t="s">
        <v>351</v>
      </c>
      <c r="B28" s="138"/>
      <c r="C28" s="138"/>
      <c r="D28" s="168"/>
      <c r="E28" s="138"/>
      <c r="F28" s="138"/>
      <c r="G28" s="138"/>
      <c r="H28" s="138"/>
      <c r="I28" s="138"/>
      <c r="J28" s="168"/>
    </row>
    <row r="29" spans="1:10" ht="20.100000000000001" customHeight="1" x14ac:dyDescent="0.25">
      <c r="A29" s="37" t="s">
        <v>22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0" ht="20.100000000000001" customHeight="1" x14ac:dyDescent="0.25">
      <c r="A30" s="37" t="s">
        <v>23</v>
      </c>
      <c r="B30" s="138"/>
      <c r="C30" s="138"/>
      <c r="D30" s="169"/>
      <c r="E30" s="138"/>
      <c r="F30" s="138"/>
      <c r="G30" s="138"/>
      <c r="H30" s="138"/>
      <c r="I30" s="138"/>
      <c r="J30" s="138"/>
    </row>
    <row r="31" spans="1:10" ht="20.100000000000001" customHeight="1" x14ac:dyDescent="0.25">
      <c r="A31" s="37" t="s">
        <v>24</v>
      </c>
      <c r="B31" s="138"/>
      <c r="C31" s="138"/>
      <c r="D31" s="138"/>
      <c r="E31" s="138"/>
      <c r="F31" s="138"/>
      <c r="G31" s="138"/>
      <c r="H31" s="138"/>
      <c r="I31" s="138"/>
      <c r="J31" s="138"/>
    </row>
    <row r="32" spans="1:10" ht="20.100000000000001" customHeight="1" x14ac:dyDescent="0.25">
      <c r="A32" s="37" t="s">
        <v>25</v>
      </c>
      <c r="B32" s="138"/>
      <c r="C32" s="138"/>
      <c r="D32" s="138"/>
      <c r="E32" s="138"/>
      <c r="F32" s="138"/>
      <c r="G32" s="138"/>
      <c r="H32" s="138"/>
      <c r="I32" s="138"/>
      <c r="J32" s="138"/>
    </row>
    <row r="33" spans="1:10" ht="20.100000000000001" customHeight="1" x14ac:dyDescent="0.25">
      <c r="A33" s="37" t="s">
        <v>26</v>
      </c>
      <c r="B33" s="138"/>
      <c r="C33" s="138"/>
      <c r="D33" s="138"/>
      <c r="E33" s="138"/>
      <c r="F33" s="138"/>
      <c r="G33" s="138"/>
      <c r="H33" s="138"/>
      <c r="I33" s="138"/>
      <c r="J33" s="138"/>
    </row>
    <row r="34" spans="1:10" ht="20.100000000000001" customHeight="1" x14ac:dyDescent="0.25">
      <c r="A34" s="170" t="s">
        <v>27</v>
      </c>
      <c r="B34" s="79"/>
      <c r="C34" s="79">
        <v>3</v>
      </c>
      <c r="D34" s="171">
        <v>100</v>
      </c>
      <c r="E34" s="79"/>
      <c r="F34" s="79"/>
      <c r="G34" s="171"/>
      <c r="H34" s="79"/>
      <c r="I34" s="79">
        <v>3</v>
      </c>
      <c r="J34" s="171">
        <v>100</v>
      </c>
    </row>
    <row r="36" spans="1:10" x14ac:dyDescent="0.25">
      <c r="A36" s="184" t="s">
        <v>347</v>
      </c>
      <c r="B36" s="185"/>
      <c r="C36" s="185"/>
      <c r="D36" s="185"/>
      <c r="E36" s="185"/>
      <c r="F36" s="185"/>
      <c r="G36" s="185"/>
      <c r="H36" s="185"/>
      <c r="I36" s="185"/>
      <c r="J36" s="185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G34 D31:D32 D34 J31:J32 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C7" sqref="C7"/>
    </sheetView>
  </sheetViews>
  <sheetFormatPr defaultRowHeight="15" x14ac:dyDescent="0.25"/>
  <cols>
    <col min="1" max="1" width="36.28515625" customWidth="1"/>
  </cols>
  <sheetData>
    <row r="1" spans="1:10" ht="18" customHeight="1" x14ac:dyDescent="0.25">
      <c r="A1" s="186" t="s">
        <v>155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" customHeight="1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87" t="s">
        <v>0</v>
      </c>
      <c r="B3" s="187" t="s">
        <v>179</v>
      </c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25">
      <c r="A4" s="187"/>
      <c r="B4" s="187" t="s">
        <v>2</v>
      </c>
      <c r="C4" s="187"/>
      <c r="D4" s="187"/>
      <c r="E4" s="187" t="s">
        <v>3</v>
      </c>
      <c r="F4" s="187"/>
      <c r="G4" s="187"/>
      <c r="H4" s="187" t="s">
        <v>4</v>
      </c>
      <c r="I4" s="187"/>
      <c r="J4" s="187"/>
    </row>
    <row r="5" spans="1:10" ht="16.5" customHeight="1" x14ac:dyDescent="0.25">
      <c r="A5" s="187"/>
      <c r="B5" s="121">
        <v>2023</v>
      </c>
      <c r="C5" s="121">
        <v>2024</v>
      </c>
      <c r="D5" s="121" t="s">
        <v>5</v>
      </c>
      <c r="E5" s="121">
        <v>2023</v>
      </c>
      <c r="F5" s="121">
        <v>2024</v>
      </c>
      <c r="G5" s="121" t="s">
        <v>5</v>
      </c>
      <c r="H5" s="121">
        <v>2023</v>
      </c>
      <c r="I5" s="121">
        <v>2024</v>
      </c>
      <c r="J5" s="121" t="s">
        <v>5</v>
      </c>
    </row>
    <row r="6" spans="1:10" x14ac:dyDescent="0.25">
      <c r="A6" s="37" t="s">
        <v>6</v>
      </c>
      <c r="B6" s="35"/>
      <c r="C6" s="35"/>
      <c r="D6" s="81"/>
      <c r="E6" s="35"/>
      <c r="F6" s="35"/>
      <c r="G6" s="82"/>
      <c r="H6" s="35"/>
      <c r="I6" s="35"/>
      <c r="J6" s="83"/>
    </row>
    <row r="7" spans="1:10" ht="15.75" x14ac:dyDescent="0.25">
      <c r="A7" s="50" t="s">
        <v>7</v>
      </c>
      <c r="B7" s="112">
        <v>293</v>
      </c>
      <c r="C7" s="113">
        <v>313</v>
      </c>
      <c r="D7" s="114">
        <v>6.8259385665529067</v>
      </c>
      <c r="E7" s="112">
        <v>60</v>
      </c>
      <c r="F7" s="113">
        <v>63</v>
      </c>
      <c r="G7" s="114">
        <v>5</v>
      </c>
      <c r="H7" s="112">
        <v>427</v>
      </c>
      <c r="I7" s="113">
        <v>375</v>
      </c>
      <c r="J7" s="115">
        <v>-12.177985948477755</v>
      </c>
    </row>
    <row r="8" spans="1:10" ht="15.75" x14ac:dyDescent="0.25">
      <c r="A8" s="50" t="s">
        <v>8</v>
      </c>
      <c r="B8" s="112">
        <v>353</v>
      </c>
      <c r="C8" s="113">
        <v>342</v>
      </c>
      <c r="D8" s="115">
        <v>-3.1161473087818763</v>
      </c>
      <c r="E8" s="112">
        <v>46</v>
      </c>
      <c r="F8" s="113">
        <v>32</v>
      </c>
      <c r="G8" s="115">
        <v>-30.434782608695656</v>
      </c>
      <c r="H8" s="112">
        <v>396</v>
      </c>
      <c r="I8" s="113">
        <v>429</v>
      </c>
      <c r="J8" s="114">
        <v>8.3333333333333286</v>
      </c>
    </row>
    <row r="9" spans="1:10" ht="15.75" x14ac:dyDescent="0.25">
      <c r="A9" s="50" t="s">
        <v>9</v>
      </c>
      <c r="B9" s="112">
        <v>958</v>
      </c>
      <c r="C9" s="113">
        <v>1061</v>
      </c>
      <c r="D9" s="114">
        <v>10.751565762004176</v>
      </c>
      <c r="E9" s="112">
        <v>137</v>
      </c>
      <c r="F9" s="113">
        <v>127</v>
      </c>
      <c r="G9" s="115">
        <v>-7.299270072992698</v>
      </c>
      <c r="H9" s="112">
        <v>1126</v>
      </c>
      <c r="I9" s="113">
        <v>1331</v>
      </c>
      <c r="J9" s="114">
        <v>18.206039076376555</v>
      </c>
    </row>
    <row r="10" spans="1:10" ht="15.75" x14ac:dyDescent="0.25">
      <c r="A10" s="50" t="s">
        <v>346</v>
      </c>
      <c r="B10" s="112">
        <v>259</v>
      </c>
      <c r="C10" s="113">
        <v>263</v>
      </c>
      <c r="D10" s="114">
        <v>1.5444015444015378</v>
      </c>
      <c r="E10" s="112">
        <v>79</v>
      </c>
      <c r="F10" s="113">
        <v>80</v>
      </c>
      <c r="G10" s="114">
        <v>1.2658227848101262</v>
      </c>
      <c r="H10" s="112">
        <v>364</v>
      </c>
      <c r="I10" s="113">
        <v>368</v>
      </c>
      <c r="J10" s="114">
        <v>1.098901098901095</v>
      </c>
    </row>
    <row r="11" spans="1:10" ht="15.75" x14ac:dyDescent="0.25">
      <c r="A11" s="50" t="s">
        <v>10</v>
      </c>
      <c r="B11" s="112">
        <v>432</v>
      </c>
      <c r="C11" s="113">
        <v>414</v>
      </c>
      <c r="D11" s="115">
        <v>-4.1666666666666714</v>
      </c>
      <c r="E11" s="112">
        <v>53</v>
      </c>
      <c r="F11" s="113">
        <v>51</v>
      </c>
      <c r="G11" s="115">
        <v>-3.7735849056603712</v>
      </c>
      <c r="H11" s="112">
        <v>559</v>
      </c>
      <c r="I11" s="113">
        <v>508</v>
      </c>
      <c r="J11" s="115">
        <v>-9.1234347048300606</v>
      </c>
    </row>
    <row r="12" spans="1:10" ht="15.75" x14ac:dyDescent="0.25">
      <c r="A12" s="50" t="s">
        <v>11</v>
      </c>
      <c r="B12" s="112">
        <v>202</v>
      </c>
      <c r="C12" s="113">
        <v>202</v>
      </c>
      <c r="D12" s="116">
        <v>0</v>
      </c>
      <c r="E12" s="112">
        <v>35</v>
      </c>
      <c r="F12" s="113">
        <v>44</v>
      </c>
      <c r="G12" s="114">
        <v>25.714285714285708</v>
      </c>
      <c r="H12" s="112">
        <v>230</v>
      </c>
      <c r="I12" s="113">
        <v>230</v>
      </c>
      <c r="J12" s="116">
        <v>0</v>
      </c>
    </row>
    <row r="13" spans="1:10" ht="15.75" x14ac:dyDescent="0.25">
      <c r="A13" s="50" t="s">
        <v>348</v>
      </c>
      <c r="B13" s="112">
        <v>341</v>
      </c>
      <c r="C13" s="113">
        <v>359</v>
      </c>
      <c r="D13" s="114">
        <v>5.2785923753665713</v>
      </c>
      <c r="E13" s="112">
        <v>26</v>
      </c>
      <c r="F13" s="113">
        <v>40</v>
      </c>
      <c r="G13" s="114">
        <v>53.84615384615384</v>
      </c>
      <c r="H13" s="112">
        <v>439</v>
      </c>
      <c r="I13" s="113">
        <v>470</v>
      </c>
      <c r="J13" s="114">
        <v>7.0615034168564961</v>
      </c>
    </row>
    <row r="14" spans="1:10" ht="15.75" x14ac:dyDescent="0.25">
      <c r="A14" s="50" t="s">
        <v>12</v>
      </c>
      <c r="B14" s="112">
        <v>379</v>
      </c>
      <c r="C14" s="113">
        <v>433</v>
      </c>
      <c r="D14" s="114">
        <v>14.248021108179415</v>
      </c>
      <c r="E14" s="112">
        <v>48</v>
      </c>
      <c r="F14" s="113">
        <v>49</v>
      </c>
      <c r="G14" s="114">
        <v>2.0833333333333286</v>
      </c>
      <c r="H14" s="112">
        <v>544</v>
      </c>
      <c r="I14" s="113">
        <v>568</v>
      </c>
      <c r="J14" s="114">
        <v>4.4117647058823479</v>
      </c>
    </row>
    <row r="15" spans="1:10" ht="15.75" x14ac:dyDescent="0.25">
      <c r="A15" s="50" t="s">
        <v>13</v>
      </c>
      <c r="B15" s="112">
        <v>768</v>
      </c>
      <c r="C15" s="113">
        <v>860</v>
      </c>
      <c r="D15" s="114">
        <v>11.979166666666671</v>
      </c>
      <c r="E15" s="112">
        <v>83</v>
      </c>
      <c r="F15" s="113">
        <v>83</v>
      </c>
      <c r="G15" s="114">
        <v>0</v>
      </c>
      <c r="H15" s="112">
        <v>963</v>
      </c>
      <c r="I15" s="113">
        <v>1103</v>
      </c>
      <c r="J15" s="114">
        <v>14.537902388369673</v>
      </c>
    </row>
    <row r="16" spans="1:10" ht="15.75" x14ac:dyDescent="0.25">
      <c r="A16" s="50" t="s">
        <v>14</v>
      </c>
      <c r="B16" s="112">
        <v>878</v>
      </c>
      <c r="C16" s="113">
        <v>949</v>
      </c>
      <c r="D16" s="114">
        <v>8.0865603644646882</v>
      </c>
      <c r="E16" s="112">
        <v>56</v>
      </c>
      <c r="F16" s="113">
        <v>38</v>
      </c>
      <c r="G16" s="115">
        <v>-32.142857142857139</v>
      </c>
      <c r="H16" s="112">
        <v>993</v>
      </c>
      <c r="I16" s="113">
        <v>1102</v>
      </c>
      <c r="J16" s="114">
        <v>10.976837865055387</v>
      </c>
    </row>
    <row r="17" spans="1:15" ht="15.75" x14ac:dyDescent="0.25">
      <c r="A17" s="50" t="s">
        <v>15</v>
      </c>
      <c r="B17" s="112">
        <v>309</v>
      </c>
      <c r="C17" s="113">
        <v>344</v>
      </c>
      <c r="D17" s="114">
        <v>11.326860841423951</v>
      </c>
      <c r="E17" s="112">
        <v>47</v>
      </c>
      <c r="F17" s="113">
        <v>51</v>
      </c>
      <c r="G17" s="114">
        <v>8.5106382978723474</v>
      </c>
      <c r="H17" s="112">
        <v>401</v>
      </c>
      <c r="I17" s="113">
        <v>433</v>
      </c>
      <c r="J17" s="114">
        <v>7.9800498753117211</v>
      </c>
    </row>
    <row r="18" spans="1:15" ht="15.75" x14ac:dyDescent="0.25">
      <c r="A18" s="50" t="s">
        <v>330</v>
      </c>
      <c r="B18" s="112"/>
      <c r="C18" s="113"/>
      <c r="D18" s="114"/>
      <c r="E18" s="112"/>
      <c r="F18" s="113"/>
      <c r="G18" s="114"/>
      <c r="H18" s="112"/>
      <c r="I18" s="113"/>
      <c r="J18" s="114"/>
    </row>
    <row r="19" spans="1:15" ht="15.75" x14ac:dyDescent="0.25">
      <c r="A19" s="50" t="s">
        <v>16</v>
      </c>
      <c r="B19" s="112">
        <v>846</v>
      </c>
      <c r="C19" s="113">
        <v>1009</v>
      </c>
      <c r="D19" s="114">
        <v>19.267139479905438</v>
      </c>
      <c r="E19" s="112">
        <v>101</v>
      </c>
      <c r="F19" s="113">
        <v>101</v>
      </c>
      <c r="G19" s="116">
        <v>0</v>
      </c>
      <c r="H19" s="112">
        <v>1108</v>
      </c>
      <c r="I19" s="113">
        <v>1352</v>
      </c>
      <c r="J19" s="114">
        <v>22.021660649819495</v>
      </c>
    </row>
    <row r="20" spans="1:15" ht="15.75" x14ac:dyDescent="0.25">
      <c r="A20" s="50" t="s">
        <v>343</v>
      </c>
      <c r="B20" s="112">
        <v>442</v>
      </c>
      <c r="C20" s="113">
        <v>509</v>
      </c>
      <c r="D20" s="114">
        <v>15.158371040723978</v>
      </c>
      <c r="E20" s="112">
        <v>49</v>
      </c>
      <c r="F20" s="113">
        <v>46</v>
      </c>
      <c r="G20" s="115">
        <v>-6.1224489795918373</v>
      </c>
      <c r="H20" s="112">
        <v>542</v>
      </c>
      <c r="I20" s="113">
        <v>620</v>
      </c>
      <c r="J20" s="114">
        <v>14.391143911439116</v>
      </c>
    </row>
    <row r="21" spans="1:15" ht="15.75" x14ac:dyDescent="0.25">
      <c r="A21" s="50" t="s">
        <v>17</v>
      </c>
      <c r="B21" s="112">
        <v>665</v>
      </c>
      <c r="C21" s="113">
        <v>856</v>
      </c>
      <c r="D21" s="114">
        <v>28.721804511278208</v>
      </c>
      <c r="E21" s="112">
        <v>80</v>
      </c>
      <c r="F21" s="113">
        <v>78</v>
      </c>
      <c r="G21" s="115">
        <v>-2.5</v>
      </c>
      <c r="H21" s="112">
        <v>781</v>
      </c>
      <c r="I21" s="113">
        <v>1003</v>
      </c>
      <c r="J21" s="114">
        <v>28.425096030729833</v>
      </c>
    </row>
    <row r="22" spans="1:15" ht="15.75" x14ac:dyDescent="0.25">
      <c r="A22" s="50" t="s">
        <v>18</v>
      </c>
      <c r="B22" s="112">
        <v>430</v>
      </c>
      <c r="C22" s="113">
        <v>424</v>
      </c>
      <c r="D22" s="115">
        <v>-1.3953488372092977</v>
      </c>
      <c r="E22" s="112">
        <v>51</v>
      </c>
      <c r="F22" s="113">
        <v>42</v>
      </c>
      <c r="G22" s="115">
        <v>-17.647058823529406</v>
      </c>
      <c r="H22" s="112">
        <v>540</v>
      </c>
      <c r="I22" s="113">
        <v>563</v>
      </c>
      <c r="J22" s="114">
        <v>4.2592592592592524</v>
      </c>
    </row>
    <row r="23" spans="1:15" ht="15.75" x14ac:dyDescent="0.25">
      <c r="A23" s="50" t="s">
        <v>19</v>
      </c>
      <c r="B23" s="112">
        <v>293</v>
      </c>
      <c r="C23" s="113">
        <v>351</v>
      </c>
      <c r="D23" s="114">
        <v>19.795221843003418</v>
      </c>
      <c r="E23" s="112">
        <v>43</v>
      </c>
      <c r="F23" s="113">
        <v>60</v>
      </c>
      <c r="G23" s="114">
        <v>39.534883720930225</v>
      </c>
      <c r="H23" s="112">
        <v>377</v>
      </c>
      <c r="I23" s="113">
        <v>435</v>
      </c>
      <c r="J23" s="114">
        <v>15.384615384615387</v>
      </c>
    </row>
    <row r="24" spans="1:15" ht="15.75" x14ac:dyDescent="0.25">
      <c r="A24" s="50" t="s">
        <v>20</v>
      </c>
      <c r="B24" s="112">
        <v>339</v>
      </c>
      <c r="C24" s="113">
        <v>339</v>
      </c>
      <c r="D24" s="116">
        <v>0</v>
      </c>
      <c r="E24" s="112">
        <v>28</v>
      </c>
      <c r="F24" s="113">
        <v>27</v>
      </c>
      <c r="G24" s="115">
        <v>-3.5714285714285694</v>
      </c>
      <c r="H24" s="112">
        <v>406</v>
      </c>
      <c r="I24" s="113">
        <v>431</v>
      </c>
      <c r="J24" s="114">
        <v>6.1576354679802989</v>
      </c>
    </row>
    <row r="25" spans="1:15" ht="15.75" x14ac:dyDescent="0.25">
      <c r="A25" s="50" t="s">
        <v>21</v>
      </c>
      <c r="B25" s="112">
        <v>236</v>
      </c>
      <c r="C25" s="113">
        <v>242</v>
      </c>
      <c r="D25" s="114">
        <v>2.5423728813559308</v>
      </c>
      <c r="E25" s="112">
        <v>41</v>
      </c>
      <c r="F25" s="113">
        <v>30</v>
      </c>
      <c r="G25" s="115">
        <v>-26.829268292682926</v>
      </c>
      <c r="H25" s="112">
        <v>313</v>
      </c>
      <c r="I25" s="113">
        <v>302</v>
      </c>
      <c r="J25" s="115">
        <v>-3.5143769968051117</v>
      </c>
    </row>
    <row r="26" spans="1:15" ht="15.75" x14ac:dyDescent="0.25">
      <c r="A26" s="50" t="s">
        <v>329</v>
      </c>
      <c r="B26" s="112">
        <v>642</v>
      </c>
      <c r="C26" s="113">
        <v>653</v>
      </c>
      <c r="D26" s="114">
        <v>1.7133956386292795</v>
      </c>
      <c r="E26" s="112">
        <v>87</v>
      </c>
      <c r="F26" s="113">
        <v>92</v>
      </c>
      <c r="G26" s="114">
        <v>5.7471264367816133</v>
      </c>
      <c r="H26" s="112">
        <v>775</v>
      </c>
      <c r="I26" s="113">
        <v>806</v>
      </c>
      <c r="J26" s="114">
        <v>4</v>
      </c>
    </row>
    <row r="27" spans="1:15" ht="15.75" x14ac:dyDescent="0.25">
      <c r="A27" s="50" t="s">
        <v>331</v>
      </c>
      <c r="B27" s="112">
        <v>61</v>
      </c>
      <c r="C27" s="113">
        <v>87</v>
      </c>
      <c r="D27" s="114">
        <v>42.622950819672127</v>
      </c>
      <c r="E27" s="112">
        <v>11</v>
      </c>
      <c r="F27" s="113">
        <v>7</v>
      </c>
      <c r="G27" s="115">
        <v>-36.363636363636367</v>
      </c>
      <c r="H27" s="112">
        <v>77</v>
      </c>
      <c r="I27" s="113">
        <v>130</v>
      </c>
      <c r="J27" s="114">
        <v>68.831168831168839</v>
      </c>
    </row>
    <row r="28" spans="1:15" ht="15.75" x14ac:dyDescent="0.25">
      <c r="A28" s="50" t="s">
        <v>22</v>
      </c>
      <c r="B28" s="112">
        <v>310</v>
      </c>
      <c r="C28" s="113">
        <v>326</v>
      </c>
      <c r="D28" s="114">
        <v>5.1612903225806406</v>
      </c>
      <c r="E28" s="112">
        <v>47</v>
      </c>
      <c r="F28" s="113">
        <v>49</v>
      </c>
      <c r="G28" s="114">
        <v>4.2553191489361666</v>
      </c>
      <c r="H28" s="112">
        <v>426</v>
      </c>
      <c r="I28" s="113">
        <v>407</v>
      </c>
      <c r="J28" s="115">
        <v>-4.4600938967136159</v>
      </c>
    </row>
    <row r="29" spans="1:15" ht="15.75" x14ac:dyDescent="0.25">
      <c r="A29" s="50" t="s">
        <v>23</v>
      </c>
      <c r="B29" s="112">
        <v>302</v>
      </c>
      <c r="C29" s="113">
        <v>301</v>
      </c>
      <c r="D29" s="115">
        <v>-0.33112582781457434</v>
      </c>
      <c r="E29" s="112">
        <v>52</v>
      </c>
      <c r="F29" s="113">
        <v>44</v>
      </c>
      <c r="G29" s="115">
        <v>-15.384615384615387</v>
      </c>
      <c r="H29" s="112">
        <v>370</v>
      </c>
      <c r="I29" s="113">
        <v>369</v>
      </c>
      <c r="J29" s="115">
        <v>-0.27027027027027373</v>
      </c>
    </row>
    <row r="30" spans="1:15" ht="15.75" x14ac:dyDescent="0.25">
      <c r="A30" s="50" t="s">
        <v>24</v>
      </c>
      <c r="B30" s="112">
        <v>289</v>
      </c>
      <c r="C30" s="113">
        <v>300</v>
      </c>
      <c r="D30" s="114">
        <v>3.8062283737024245</v>
      </c>
      <c r="E30" s="112">
        <v>35</v>
      </c>
      <c r="F30" s="113">
        <v>42</v>
      </c>
      <c r="G30" s="114">
        <v>20</v>
      </c>
      <c r="H30" s="112">
        <v>352</v>
      </c>
      <c r="I30" s="113">
        <v>374</v>
      </c>
      <c r="J30" s="114">
        <v>6.25</v>
      </c>
    </row>
    <row r="31" spans="1:15" ht="15.75" x14ac:dyDescent="0.25">
      <c r="A31" s="50" t="s">
        <v>25</v>
      </c>
      <c r="B31" s="112">
        <v>199</v>
      </c>
      <c r="C31" s="113">
        <v>256</v>
      </c>
      <c r="D31" s="114">
        <v>28.643216080401999</v>
      </c>
      <c r="E31" s="112">
        <v>19</v>
      </c>
      <c r="F31" s="113">
        <v>20</v>
      </c>
      <c r="G31" s="114">
        <v>5.2631578947368354</v>
      </c>
      <c r="H31" s="112">
        <v>246</v>
      </c>
      <c r="I31" s="113">
        <v>324</v>
      </c>
      <c r="J31" s="114">
        <v>31.707317073170742</v>
      </c>
    </row>
    <row r="32" spans="1:15" x14ac:dyDescent="0.25">
      <c r="A32" s="37" t="s">
        <v>26</v>
      </c>
      <c r="B32" s="14"/>
      <c r="C32" s="14"/>
      <c r="D32" s="107"/>
      <c r="E32" s="14"/>
      <c r="F32" s="14"/>
      <c r="G32" s="107"/>
      <c r="H32" s="14"/>
      <c r="I32" s="14"/>
      <c r="J32" s="107"/>
      <c r="O32" s="80"/>
    </row>
    <row r="33" spans="1:10" ht="19.5" customHeight="1" x14ac:dyDescent="0.25">
      <c r="A33" s="95" t="s">
        <v>27</v>
      </c>
      <c r="B33" s="117">
        <v>10226</v>
      </c>
      <c r="C33" s="122">
        <v>11193</v>
      </c>
      <c r="D33" s="123">
        <v>9.4562878936045394</v>
      </c>
      <c r="E33" s="117">
        <v>1314</v>
      </c>
      <c r="F33" s="122">
        <v>1296</v>
      </c>
      <c r="G33" s="124">
        <v>-1.3698630136986338</v>
      </c>
      <c r="H33" s="117">
        <v>12755</v>
      </c>
      <c r="I33" s="122">
        <v>14033</v>
      </c>
      <c r="J33" s="123">
        <v>10.01960015680126</v>
      </c>
    </row>
    <row r="34" spans="1:10" x14ac:dyDescent="0.25">
      <c r="B34" t="s">
        <v>318</v>
      </c>
      <c r="C34" t="s">
        <v>318</v>
      </c>
      <c r="D34" t="s">
        <v>318</v>
      </c>
      <c r="E34" t="s">
        <v>318</v>
      </c>
      <c r="F34" t="s">
        <v>318</v>
      </c>
      <c r="G34" t="s">
        <v>318</v>
      </c>
      <c r="H34" t="s">
        <v>318</v>
      </c>
      <c r="I34" t="s">
        <v>318</v>
      </c>
      <c r="J34" t="s">
        <v>318</v>
      </c>
    </row>
    <row r="35" spans="1:10" ht="35.25" customHeight="1" x14ac:dyDescent="0.25">
      <c r="A35" s="184" t="s">
        <v>347</v>
      </c>
      <c r="B35" s="185"/>
      <c r="C35" s="185"/>
      <c r="D35" s="185"/>
      <c r="E35" s="185"/>
      <c r="F35" s="185"/>
      <c r="G35" s="185"/>
      <c r="H35" s="185"/>
      <c r="I35" s="185"/>
      <c r="J35" s="185"/>
    </row>
    <row r="36" spans="1:10" x14ac:dyDescent="0.25">
      <c r="B36" t="s">
        <v>318</v>
      </c>
      <c r="C36" t="s">
        <v>318</v>
      </c>
      <c r="D36" t="s">
        <v>318</v>
      </c>
      <c r="E36" t="s">
        <v>318</v>
      </c>
      <c r="F36" t="s">
        <v>318</v>
      </c>
      <c r="G36" t="s">
        <v>318</v>
      </c>
      <c r="H36" t="s">
        <v>318</v>
      </c>
      <c r="I36" t="s">
        <v>318</v>
      </c>
      <c r="J36" t="s">
        <v>318</v>
      </c>
    </row>
    <row r="37" spans="1:10" x14ac:dyDescent="0.25">
      <c r="B37" t="s">
        <v>318</v>
      </c>
      <c r="C37" t="s">
        <v>318</v>
      </c>
      <c r="D37" t="s">
        <v>318</v>
      </c>
      <c r="E37" t="s">
        <v>318</v>
      </c>
      <c r="F37" t="s">
        <v>318</v>
      </c>
      <c r="G37" t="s">
        <v>318</v>
      </c>
      <c r="H37" t="s">
        <v>318</v>
      </c>
      <c r="I37" t="s">
        <v>318</v>
      </c>
      <c r="J37" t="s">
        <v>318</v>
      </c>
    </row>
    <row r="38" spans="1:10" x14ac:dyDescent="0.25">
      <c r="B38" t="s">
        <v>318</v>
      </c>
      <c r="C38" t="s">
        <v>318</v>
      </c>
      <c r="D38" t="s">
        <v>318</v>
      </c>
      <c r="E38" t="s">
        <v>318</v>
      </c>
      <c r="F38" t="s">
        <v>318</v>
      </c>
      <c r="G38" t="s">
        <v>318</v>
      </c>
      <c r="H38" t="s">
        <v>318</v>
      </c>
      <c r="I38" t="s">
        <v>318</v>
      </c>
      <c r="J38" t="s">
        <v>318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I6" sqref="I6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86" t="s">
        <v>155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8" customHeight="1" x14ac:dyDescent="0.25">
      <c r="A2" s="186" t="s">
        <v>364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87" t="s">
        <v>0</v>
      </c>
      <c r="B3" s="187" t="s">
        <v>179</v>
      </c>
      <c r="C3" s="187"/>
      <c r="D3" s="187"/>
      <c r="E3" s="187"/>
      <c r="F3" s="187"/>
      <c r="G3" s="187"/>
      <c r="H3" s="187"/>
      <c r="I3" s="187"/>
      <c r="J3" s="187"/>
    </row>
    <row r="4" spans="1:10" ht="18" customHeight="1" x14ac:dyDescent="0.25">
      <c r="A4" s="187"/>
      <c r="B4" s="187" t="s">
        <v>2</v>
      </c>
      <c r="C4" s="187"/>
      <c r="D4" s="187"/>
      <c r="E4" s="187" t="s">
        <v>3</v>
      </c>
      <c r="F4" s="187"/>
      <c r="G4" s="187"/>
      <c r="H4" s="187" t="s">
        <v>4</v>
      </c>
      <c r="I4" s="187"/>
      <c r="J4" s="187"/>
    </row>
    <row r="5" spans="1:10" ht="16.5" customHeight="1" x14ac:dyDescent="0.25">
      <c r="A5" s="187"/>
      <c r="B5" s="121">
        <v>2023</v>
      </c>
      <c r="C5" s="121">
        <v>2024</v>
      </c>
      <c r="D5" s="121" t="s">
        <v>5</v>
      </c>
      <c r="E5" s="121">
        <v>2023</v>
      </c>
      <c r="F5" s="121">
        <v>2024</v>
      </c>
      <c r="G5" s="121" t="s">
        <v>5</v>
      </c>
      <c r="H5" s="121">
        <v>2023</v>
      </c>
      <c r="I5" s="121">
        <v>2024</v>
      </c>
      <c r="J5" s="121" t="s">
        <v>5</v>
      </c>
    </row>
    <row r="6" spans="1:10" ht="15.75" x14ac:dyDescent="0.25">
      <c r="A6" s="37" t="s">
        <v>6</v>
      </c>
      <c r="B6" s="64"/>
      <c r="C6" s="64"/>
      <c r="D6" s="65"/>
      <c r="E6" s="64"/>
      <c r="F6" s="64"/>
      <c r="G6" s="66"/>
      <c r="H6" s="64"/>
      <c r="I6" s="64"/>
      <c r="J6" s="67"/>
    </row>
    <row r="7" spans="1:10" ht="15.75" x14ac:dyDescent="0.25">
      <c r="A7" s="50" t="s">
        <v>7</v>
      </c>
      <c r="B7" s="76">
        <v>69</v>
      </c>
      <c r="C7" s="128">
        <v>74</v>
      </c>
      <c r="D7" s="102">
        <f>C7*100/B7-100</f>
        <v>7.2463768115942031</v>
      </c>
      <c r="E7" s="76">
        <v>14</v>
      </c>
      <c r="F7" s="128">
        <v>11</v>
      </c>
      <c r="G7" s="102">
        <f>F7*100/E7-100</f>
        <v>-21.428571428571431</v>
      </c>
      <c r="H7" s="76">
        <v>132</v>
      </c>
      <c r="I7" s="128">
        <v>79</v>
      </c>
      <c r="J7" s="102">
        <f>I7*100/H7-100</f>
        <v>-40.151515151515149</v>
      </c>
    </row>
    <row r="8" spans="1:10" ht="15.75" x14ac:dyDescent="0.25">
      <c r="A8" s="50" t="s">
        <v>8</v>
      </c>
      <c r="B8" s="76">
        <v>76</v>
      </c>
      <c r="C8" s="128">
        <v>65</v>
      </c>
      <c r="D8" s="102">
        <f t="shared" ref="D8:D33" si="0">C8*100/B8-100</f>
        <v>-14.473684210526315</v>
      </c>
      <c r="E8" s="76">
        <v>7</v>
      </c>
      <c r="F8" s="128">
        <v>4</v>
      </c>
      <c r="G8" s="102">
        <f t="shared" ref="G8:G33" si="1">F8*100/E8-100</f>
        <v>-42.857142857142854</v>
      </c>
      <c r="H8" s="76">
        <v>100</v>
      </c>
      <c r="I8" s="128">
        <v>81</v>
      </c>
      <c r="J8" s="102">
        <f t="shared" ref="J8:J33" si="2">I8*100/H8-100</f>
        <v>-19</v>
      </c>
    </row>
    <row r="9" spans="1:10" ht="15.75" x14ac:dyDescent="0.25">
      <c r="A9" s="50" t="s">
        <v>9</v>
      </c>
      <c r="B9" s="76">
        <v>204</v>
      </c>
      <c r="C9" s="128">
        <v>216</v>
      </c>
      <c r="D9" s="102">
        <f t="shared" si="0"/>
        <v>5.8823529411764639</v>
      </c>
      <c r="E9" s="76">
        <v>16</v>
      </c>
      <c r="F9" s="128">
        <v>13</v>
      </c>
      <c r="G9" s="102">
        <f t="shared" si="1"/>
        <v>-18.75</v>
      </c>
      <c r="H9" s="76">
        <v>234</v>
      </c>
      <c r="I9" s="128">
        <v>277</v>
      </c>
      <c r="J9" s="102">
        <f t="shared" si="2"/>
        <v>18.376068376068375</v>
      </c>
    </row>
    <row r="10" spans="1:10" ht="15.75" x14ac:dyDescent="0.25">
      <c r="A10" s="50" t="s">
        <v>346</v>
      </c>
      <c r="B10" s="76">
        <v>48</v>
      </c>
      <c r="C10" s="128">
        <v>50</v>
      </c>
      <c r="D10" s="102">
        <f t="shared" si="0"/>
        <v>4.1666666666666714</v>
      </c>
      <c r="E10" s="76">
        <v>9</v>
      </c>
      <c r="F10" s="128">
        <v>18</v>
      </c>
      <c r="G10" s="102">
        <f t="shared" si="1"/>
        <v>100</v>
      </c>
      <c r="H10" s="76">
        <v>62</v>
      </c>
      <c r="I10" s="128">
        <v>59</v>
      </c>
      <c r="J10" s="102">
        <f t="shared" si="2"/>
        <v>-4.8387096774193594</v>
      </c>
    </row>
    <row r="11" spans="1:10" ht="15.75" x14ac:dyDescent="0.25">
      <c r="A11" s="50" t="s">
        <v>10</v>
      </c>
      <c r="B11" s="76">
        <v>91</v>
      </c>
      <c r="C11" s="128">
        <v>78</v>
      </c>
      <c r="D11" s="102">
        <f t="shared" si="0"/>
        <v>-14.285714285714292</v>
      </c>
      <c r="E11" s="76">
        <v>8</v>
      </c>
      <c r="F11" s="128">
        <v>9</v>
      </c>
      <c r="G11" s="102">
        <f t="shared" si="1"/>
        <v>12.5</v>
      </c>
      <c r="H11" s="76">
        <v>124</v>
      </c>
      <c r="I11" s="128">
        <v>97</v>
      </c>
      <c r="J11" s="102">
        <f t="shared" si="2"/>
        <v>-21.774193548387103</v>
      </c>
    </row>
    <row r="12" spans="1:10" ht="15.75" x14ac:dyDescent="0.25">
      <c r="A12" s="50" t="s">
        <v>11</v>
      </c>
      <c r="B12" s="76">
        <v>46</v>
      </c>
      <c r="C12" s="128">
        <v>36</v>
      </c>
      <c r="D12" s="102">
        <f t="shared" si="0"/>
        <v>-21.739130434782609</v>
      </c>
      <c r="E12" s="76">
        <v>5</v>
      </c>
      <c r="F12" s="128">
        <v>10</v>
      </c>
      <c r="G12" s="102">
        <f t="shared" si="1"/>
        <v>100</v>
      </c>
      <c r="H12" s="76">
        <v>54</v>
      </c>
      <c r="I12" s="128">
        <v>51</v>
      </c>
      <c r="J12" s="102">
        <f t="shared" si="2"/>
        <v>-5.5555555555555571</v>
      </c>
    </row>
    <row r="13" spans="1:10" ht="15.75" x14ac:dyDescent="0.25">
      <c r="A13" s="50" t="s">
        <v>348</v>
      </c>
      <c r="B13" s="76">
        <v>71</v>
      </c>
      <c r="C13" s="128">
        <v>75</v>
      </c>
      <c r="D13" s="102">
        <f t="shared" si="0"/>
        <v>5.6338028169014081</v>
      </c>
      <c r="E13" s="76">
        <v>5</v>
      </c>
      <c r="F13" s="128">
        <v>7</v>
      </c>
      <c r="G13" s="102">
        <f t="shared" si="1"/>
        <v>40</v>
      </c>
      <c r="H13" s="76">
        <v>107</v>
      </c>
      <c r="I13" s="128">
        <v>106</v>
      </c>
      <c r="J13" s="102">
        <f t="shared" si="2"/>
        <v>-0.93457943925233167</v>
      </c>
    </row>
    <row r="14" spans="1:10" ht="15.75" x14ac:dyDescent="0.25">
      <c r="A14" s="50" t="s">
        <v>12</v>
      </c>
      <c r="B14" s="76">
        <v>62</v>
      </c>
      <c r="C14" s="128">
        <v>96</v>
      </c>
      <c r="D14" s="102">
        <f t="shared" si="0"/>
        <v>54.838709677419359</v>
      </c>
      <c r="E14" s="76">
        <v>13</v>
      </c>
      <c r="F14" s="128">
        <v>6</v>
      </c>
      <c r="G14" s="102">
        <f t="shared" si="1"/>
        <v>-53.846153846153847</v>
      </c>
      <c r="H14" s="76">
        <v>84</v>
      </c>
      <c r="I14" s="128">
        <v>128</v>
      </c>
      <c r="J14" s="102">
        <f t="shared" si="2"/>
        <v>52.38095238095238</v>
      </c>
    </row>
    <row r="15" spans="1:10" ht="15.75" x14ac:dyDescent="0.25">
      <c r="A15" s="50" t="s">
        <v>13</v>
      </c>
      <c r="B15" s="76">
        <v>148</v>
      </c>
      <c r="C15" s="128">
        <v>178</v>
      </c>
      <c r="D15" s="102">
        <f t="shared" si="0"/>
        <v>20.270270270270274</v>
      </c>
      <c r="E15" s="76">
        <v>11</v>
      </c>
      <c r="F15" s="128">
        <v>7</v>
      </c>
      <c r="G15" s="102">
        <f t="shared" si="1"/>
        <v>-36.363636363636367</v>
      </c>
      <c r="H15" s="76">
        <v>213</v>
      </c>
      <c r="I15" s="128">
        <v>237</v>
      </c>
      <c r="J15" s="102">
        <f t="shared" si="2"/>
        <v>11.267605633802816</v>
      </c>
    </row>
    <row r="16" spans="1:10" ht="15.75" x14ac:dyDescent="0.25">
      <c r="A16" s="50" t="s">
        <v>14</v>
      </c>
      <c r="B16" s="76">
        <v>189</v>
      </c>
      <c r="C16" s="128">
        <v>211</v>
      </c>
      <c r="D16" s="102">
        <f t="shared" si="0"/>
        <v>11.640211640211646</v>
      </c>
      <c r="E16" s="76">
        <v>6</v>
      </c>
      <c r="F16" s="128">
        <v>6</v>
      </c>
      <c r="G16" s="102">
        <f t="shared" si="1"/>
        <v>0</v>
      </c>
      <c r="H16" s="76">
        <v>224</v>
      </c>
      <c r="I16" s="128">
        <v>230</v>
      </c>
      <c r="J16" s="102">
        <f t="shared" si="2"/>
        <v>2.6785714285714306</v>
      </c>
    </row>
    <row r="17" spans="1:10" ht="15.75" x14ac:dyDescent="0.25">
      <c r="A17" s="50" t="s">
        <v>15</v>
      </c>
      <c r="B17" s="76">
        <v>78</v>
      </c>
      <c r="C17" s="128">
        <v>71</v>
      </c>
      <c r="D17" s="102">
        <f t="shared" si="0"/>
        <v>-8.974358974358978</v>
      </c>
      <c r="E17" s="76">
        <v>11</v>
      </c>
      <c r="F17" s="128">
        <v>14</v>
      </c>
      <c r="G17" s="102">
        <f t="shared" si="1"/>
        <v>27.272727272727266</v>
      </c>
      <c r="H17" s="76">
        <v>97</v>
      </c>
      <c r="I17" s="128">
        <v>86</v>
      </c>
      <c r="J17" s="102">
        <f t="shared" si="2"/>
        <v>-11.340206185567013</v>
      </c>
    </row>
    <row r="18" spans="1:10" ht="15.75" x14ac:dyDescent="0.25">
      <c r="A18" s="50" t="s">
        <v>330</v>
      </c>
      <c r="B18" s="76"/>
      <c r="C18" s="128"/>
      <c r="D18" s="102"/>
      <c r="E18" s="76"/>
      <c r="F18" s="128"/>
      <c r="G18" s="102"/>
      <c r="H18" s="76"/>
      <c r="I18" s="128"/>
      <c r="J18" s="102"/>
    </row>
    <row r="19" spans="1:10" ht="15.75" x14ac:dyDescent="0.25">
      <c r="A19" s="50" t="s">
        <v>16</v>
      </c>
      <c r="B19" s="76">
        <v>161</v>
      </c>
      <c r="C19" s="128">
        <v>238</v>
      </c>
      <c r="D19" s="102">
        <f t="shared" si="0"/>
        <v>47.826086956521749</v>
      </c>
      <c r="E19" s="76">
        <v>15</v>
      </c>
      <c r="F19" s="128">
        <v>23</v>
      </c>
      <c r="G19" s="102">
        <f t="shared" si="1"/>
        <v>53.333333333333343</v>
      </c>
      <c r="H19" s="76">
        <v>208</v>
      </c>
      <c r="I19" s="128">
        <v>314</v>
      </c>
      <c r="J19" s="102">
        <f t="shared" si="2"/>
        <v>50.961538461538453</v>
      </c>
    </row>
    <row r="20" spans="1:10" ht="15.75" x14ac:dyDescent="0.25">
      <c r="A20" s="50" t="s">
        <v>343</v>
      </c>
      <c r="B20" s="76">
        <v>96</v>
      </c>
      <c r="C20" s="128">
        <v>106</v>
      </c>
      <c r="D20" s="102">
        <f t="shared" si="0"/>
        <v>10.416666666666671</v>
      </c>
      <c r="E20" s="76">
        <v>8</v>
      </c>
      <c r="F20" s="128">
        <v>4</v>
      </c>
      <c r="G20" s="102">
        <f t="shared" si="1"/>
        <v>-50</v>
      </c>
      <c r="H20" s="76">
        <v>118</v>
      </c>
      <c r="I20" s="128">
        <v>153</v>
      </c>
      <c r="J20" s="102">
        <f t="shared" si="2"/>
        <v>29.661016949152554</v>
      </c>
    </row>
    <row r="21" spans="1:10" ht="15.75" x14ac:dyDescent="0.25">
      <c r="A21" s="50" t="s">
        <v>17</v>
      </c>
      <c r="B21" s="76">
        <v>131</v>
      </c>
      <c r="C21" s="128">
        <v>202</v>
      </c>
      <c r="D21" s="102">
        <f t="shared" si="0"/>
        <v>54.198473282442734</v>
      </c>
      <c r="E21" s="76">
        <v>10</v>
      </c>
      <c r="F21" s="128">
        <v>11</v>
      </c>
      <c r="G21" s="102">
        <f t="shared" si="1"/>
        <v>10</v>
      </c>
      <c r="H21" s="76">
        <v>180</v>
      </c>
      <c r="I21" s="128">
        <v>259</v>
      </c>
      <c r="J21" s="102">
        <f t="shared" si="2"/>
        <v>43.888888888888886</v>
      </c>
    </row>
    <row r="22" spans="1:10" ht="15.75" x14ac:dyDescent="0.25">
      <c r="A22" s="50" t="s">
        <v>18</v>
      </c>
      <c r="B22" s="76">
        <v>88</v>
      </c>
      <c r="C22" s="128">
        <v>90</v>
      </c>
      <c r="D22" s="102">
        <f t="shared" si="0"/>
        <v>2.2727272727272663</v>
      </c>
      <c r="E22" s="76">
        <v>14</v>
      </c>
      <c r="F22" s="128">
        <v>2</v>
      </c>
      <c r="G22" s="102">
        <f t="shared" si="1"/>
        <v>-85.714285714285708</v>
      </c>
      <c r="H22" s="76">
        <v>117</v>
      </c>
      <c r="I22" s="128">
        <v>144</v>
      </c>
      <c r="J22" s="102">
        <f t="shared" si="2"/>
        <v>23.07692307692308</v>
      </c>
    </row>
    <row r="23" spans="1:10" ht="15.75" x14ac:dyDescent="0.25">
      <c r="A23" s="50" t="s">
        <v>19</v>
      </c>
      <c r="B23" s="76">
        <v>70</v>
      </c>
      <c r="C23" s="128">
        <v>69</v>
      </c>
      <c r="D23" s="102">
        <f t="shared" si="0"/>
        <v>-1.4285714285714306</v>
      </c>
      <c r="E23" s="76">
        <v>4</v>
      </c>
      <c r="F23" s="128">
        <v>7</v>
      </c>
      <c r="G23" s="102">
        <f t="shared" si="1"/>
        <v>75</v>
      </c>
      <c r="H23" s="76">
        <v>96</v>
      </c>
      <c r="I23" s="128">
        <v>97</v>
      </c>
      <c r="J23" s="102">
        <f t="shared" si="2"/>
        <v>1.0416666666666714</v>
      </c>
    </row>
    <row r="24" spans="1:10" ht="15.75" x14ac:dyDescent="0.25">
      <c r="A24" s="50" t="s">
        <v>20</v>
      </c>
      <c r="B24" s="76">
        <v>79</v>
      </c>
      <c r="C24" s="128">
        <v>76</v>
      </c>
      <c r="D24" s="102">
        <f t="shared" si="0"/>
        <v>-3.7974683544303787</v>
      </c>
      <c r="E24" s="76">
        <v>2</v>
      </c>
      <c r="F24" s="128">
        <v>2</v>
      </c>
      <c r="G24" s="102">
        <f t="shared" si="1"/>
        <v>0</v>
      </c>
      <c r="H24" s="76">
        <v>105</v>
      </c>
      <c r="I24" s="128">
        <v>96</v>
      </c>
      <c r="J24" s="102">
        <f t="shared" si="2"/>
        <v>-8.5714285714285694</v>
      </c>
    </row>
    <row r="25" spans="1:10" ht="15.75" x14ac:dyDescent="0.25">
      <c r="A25" s="50" t="s">
        <v>21</v>
      </c>
      <c r="B25" s="76">
        <v>31</v>
      </c>
      <c r="C25" s="128">
        <v>55</v>
      </c>
      <c r="D25" s="102">
        <f t="shared" si="0"/>
        <v>77.419354838709666</v>
      </c>
      <c r="E25" s="76">
        <v>4</v>
      </c>
      <c r="F25" s="128">
        <v>7</v>
      </c>
      <c r="G25" s="102">
        <f t="shared" si="1"/>
        <v>75</v>
      </c>
      <c r="H25" s="76">
        <v>40</v>
      </c>
      <c r="I25" s="128">
        <v>64</v>
      </c>
      <c r="J25" s="102">
        <f t="shared" si="2"/>
        <v>60</v>
      </c>
    </row>
    <row r="26" spans="1:10" ht="15.75" x14ac:dyDescent="0.25">
      <c r="A26" s="50" t="s">
        <v>329</v>
      </c>
      <c r="B26" s="76">
        <v>122</v>
      </c>
      <c r="C26" s="128">
        <v>140</v>
      </c>
      <c r="D26" s="102">
        <f t="shared" si="0"/>
        <v>14.754098360655732</v>
      </c>
      <c r="E26" s="76">
        <v>9</v>
      </c>
      <c r="F26" s="128">
        <v>22</v>
      </c>
      <c r="G26" s="102">
        <f t="shared" si="1"/>
        <v>144.44444444444446</v>
      </c>
      <c r="H26" s="76">
        <v>122</v>
      </c>
      <c r="I26" s="128">
        <v>167</v>
      </c>
      <c r="J26" s="102">
        <f t="shared" si="2"/>
        <v>36.885245901639337</v>
      </c>
    </row>
    <row r="27" spans="1:10" ht="15.75" x14ac:dyDescent="0.25">
      <c r="A27" s="50" t="s">
        <v>331</v>
      </c>
      <c r="B27" s="76">
        <v>13</v>
      </c>
      <c r="C27" s="128">
        <v>14</v>
      </c>
      <c r="D27" s="102">
        <f t="shared" si="0"/>
        <v>7.6923076923076934</v>
      </c>
      <c r="E27" s="76">
        <v>1</v>
      </c>
      <c r="F27" s="128">
        <v>2</v>
      </c>
      <c r="G27" s="102">
        <f t="shared" si="1"/>
        <v>100</v>
      </c>
      <c r="H27" s="76">
        <v>14</v>
      </c>
      <c r="I27" s="128">
        <v>19</v>
      </c>
      <c r="J27" s="102">
        <f t="shared" si="2"/>
        <v>35.714285714285722</v>
      </c>
    </row>
    <row r="28" spans="1:10" ht="15.75" x14ac:dyDescent="0.25">
      <c r="A28" s="50" t="s">
        <v>22</v>
      </c>
      <c r="B28" s="76">
        <v>62</v>
      </c>
      <c r="C28" s="128">
        <v>64</v>
      </c>
      <c r="D28" s="102">
        <f t="shared" si="0"/>
        <v>3.2258064516128968</v>
      </c>
      <c r="E28" s="76">
        <v>7</v>
      </c>
      <c r="F28" s="128">
        <v>6</v>
      </c>
      <c r="G28" s="102">
        <f t="shared" si="1"/>
        <v>-14.285714285714292</v>
      </c>
      <c r="H28" s="76">
        <v>77</v>
      </c>
      <c r="I28" s="128">
        <v>78</v>
      </c>
      <c r="J28" s="102">
        <f t="shared" si="2"/>
        <v>1.2987012987013031</v>
      </c>
    </row>
    <row r="29" spans="1:10" ht="15.75" x14ac:dyDescent="0.25">
      <c r="A29" s="50" t="s">
        <v>23</v>
      </c>
      <c r="B29" s="76">
        <v>47</v>
      </c>
      <c r="C29" s="128">
        <v>62</v>
      </c>
      <c r="D29" s="102">
        <f t="shared" si="0"/>
        <v>31.914893617021278</v>
      </c>
      <c r="E29" s="76">
        <v>10</v>
      </c>
      <c r="F29" s="128">
        <v>7</v>
      </c>
      <c r="G29" s="102">
        <f t="shared" si="1"/>
        <v>-30</v>
      </c>
      <c r="H29" s="76">
        <v>68</v>
      </c>
      <c r="I29" s="128">
        <v>72</v>
      </c>
      <c r="J29" s="102">
        <f t="shared" si="2"/>
        <v>5.8823529411764639</v>
      </c>
    </row>
    <row r="30" spans="1:10" ht="15.75" x14ac:dyDescent="0.25">
      <c r="A30" s="50" t="s">
        <v>24</v>
      </c>
      <c r="B30" s="76">
        <v>74</v>
      </c>
      <c r="C30" s="128">
        <v>76</v>
      </c>
      <c r="D30" s="102">
        <f t="shared" si="0"/>
        <v>2.7027027027027088</v>
      </c>
      <c r="E30" s="76">
        <v>8</v>
      </c>
      <c r="F30" s="128">
        <v>6</v>
      </c>
      <c r="G30" s="102">
        <f t="shared" si="1"/>
        <v>-25</v>
      </c>
      <c r="H30" s="76">
        <v>93</v>
      </c>
      <c r="I30" s="128">
        <v>97</v>
      </c>
      <c r="J30" s="102">
        <f t="shared" si="2"/>
        <v>4.3010752688172005</v>
      </c>
    </row>
    <row r="31" spans="1:10" ht="15.75" x14ac:dyDescent="0.25">
      <c r="A31" s="50" t="s">
        <v>25</v>
      </c>
      <c r="B31" s="76">
        <v>31</v>
      </c>
      <c r="C31" s="128">
        <v>60</v>
      </c>
      <c r="D31" s="102">
        <f t="shared" si="0"/>
        <v>93.548387096774206</v>
      </c>
      <c r="E31" s="76">
        <v>5</v>
      </c>
      <c r="F31" s="128">
        <v>6</v>
      </c>
      <c r="G31" s="102">
        <f t="shared" si="1"/>
        <v>20</v>
      </c>
      <c r="H31" s="76">
        <v>37</v>
      </c>
      <c r="I31" s="128">
        <v>68</v>
      </c>
      <c r="J31" s="102">
        <f t="shared" si="2"/>
        <v>83.783783783783775</v>
      </c>
    </row>
    <row r="32" spans="1:10" ht="15.75" x14ac:dyDescent="0.25">
      <c r="A32" s="37" t="s">
        <v>26</v>
      </c>
      <c r="B32" s="175"/>
      <c r="C32" s="76"/>
      <c r="D32" s="102"/>
      <c r="E32" s="175"/>
      <c r="F32" s="76"/>
      <c r="G32" s="102"/>
      <c r="H32" s="175"/>
      <c r="I32" s="76"/>
      <c r="J32" s="102"/>
    </row>
    <row r="33" spans="1:10" ht="15.75" x14ac:dyDescent="0.25">
      <c r="A33" s="95" t="s">
        <v>27</v>
      </c>
      <c r="B33" s="117">
        <v>2087</v>
      </c>
      <c r="C33" s="117">
        <v>2402</v>
      </c>
      <c r="D33" s="129">
        <f t="shared" si="0"/>
        <v>15.093435553425977</v>
      </c>
      <c r="E33" s="117">
        <v>202</v>
      </c>
      <c r="F33" s="117">
        <v>210</v>
      </c>
      <c r="G33" s="129">
        <f t="shared" si="1"/>
        <v>3.9603960396039639</v>
      </c>
      <c r="H33" s="117">
        <v>2706</v>
      </c>
      <c r="I33" s="117">
        <v>3059</v>
      </c>
      <c r="J33" s="129">
        <f t="shared" si="2"/>
        <v>13.04508499630451</v>
      </c>
    </row>
    <row r="34" spans="1:10" x14ac:dyDescent="0.25">
      <c r="B34" t="s">
        <v>318</v>
      </c>
      <c r="C34" t="s">
        <v>318</v>
      </c>
      <c r="D34" t="s">
        <v>318</v>
      </c>
      <c r="E34" t="s">
        <v>318</v>
      </c>
      <c r="F34" t="s">
        <v>318</v>
      </c>
      <c r="G34" t="s">
        <v>318</v>
      </c>
      <c r="H34" t="s">
        <v>318</v>
      </c>
      <c r="I34" t="s">
        <v>318</v>
      </c>
      <c r="J34" t="s">
        <v>318</v>
      </c>
    </row>
    <row r="35" spans="1:10" x14ac:dyDescent="0.25">
      <c r="A35" s="184" t="s">
        <v>347</v>
      </c>
      <c r="B35" s="185"/>
      <c r="C35" s="185"/>
      <c r="D35" s="185"/>
      <c r="E35" s="185"/>
      <c r="F35" s="185"/>
      <c r="G35" s="185"/>
      <c r="H35" s="185"/>
      <c r="I35" s="185"/>
      <c r="J35" s="185"/>
    </row>
    <row r="36" spans="1:10" x14ac:dyDescent="0.25">
      <c r="B36" t="s">
        <v>318</v>
      </c>
      <c r="C36" t="s">
        <v>318</v>
      </c>
      <c r="D36" t="s">
        <v>318</v>
      </c>
      <c r="E36" t="s">
        <v>318</v>
      </c>
      <c r="F36" t="s">
        <v>318</v>
      </c>
      <c r="G36" t="s">
        <v>318</v>
      </c>
      <c r="H36" t="s">
        <v>318</v>
      </c>
      <c r="I36" t="s">
        <v>318</v>
      </c>
      <c r="J36" t="s">
        <v>318</v>
      </c>
    </row>
    <row r="37" spans="1:10" x14ac:dyDescent="0.25">
      <c r="B37" t="s">
        <v>318</v>
      </c>
      <c r="C37" t="s">
        <v>318</v>
      </c>
      <c r="D37" t="s">
        <v>318</v>
      </c>
      <c r="E37" t="s">
        <v>318</v>
      </c>
      <c r="F37" t="s">
        <v>318</v>
      </c>
      <c r="G37" t="s">
        <v>318</v>
      </c>
      <c r="H37" t="s">
        <v>318</v>
      </c>
      <c r="I37" t="s">
        <v>318</v>
      </c>
      <c r="J37" t="s">
        <v>318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3 G7:G33 J7:J33">
    <cfRule type="cellIs" dxfId="35" priority="2" stopIfTrue="1" operator="greaterThan">
      <formula>0</formula>
    </cfRule>
  </conditionalFormatting>
  <conditionalFormatting sqref="D7:D33 G7:G33 J7:J33">
    <cfRule type="cellIs" dxfId="34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H5" sqref="H5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88" t="s">
        <v>35</v>
      </c>
      <c r="B1" s="188"/>
      <c r="C1" s="188"/>
      <c r="D1" s="188"/>
    </row>
    <row r="2" spans="1:4" ht="18" x14ac:dyDescent="0.25">
      <c r="A2" s="188" t="s">
        <v>363</v>
      </c>
      <c r="B2" s="188"/>
      <c r="C2" s="188"/>
      <c r="D2" s="188"/>
    </row>
    <row r="3" spans="1:4" ht="15.75" thickBot="1" x14ac:dyDescent="0.3">
      <c r="A3" s="2"/>
      <c r="B3" s="2"/>
      <c r="C3" s="2"/>
      <c r="D3" s="2"/>
    </row>
    <row r="4" spans="1:4" ht="57.75" customHeight="1" thickBot="1" x14ac:dyDescent="0.3">
      <c r="A4" s="15" t="s">
        <v>55</v>
      </c>
      <c r="B4" s="16" t="s">
        <v>179</v>
      </c>
      <c r="C4" s="16" t="s">
        <v>56</v>
      </c>
      <c r="D4" s="17" t="s">
        <v>42</v>
      </c>
    </row>
    <row r="5" spans="1:4" ht="24.95" customHeight="1" thickBot="1" x14ac:dyDescent="0.3">
      <c r="A5" s="55" t="s">
        <v>333</v>
      </c>
      <c r="B5" s="56">
        <v>4702</v>
      </c>
      <c r="C5" s="57">
        <v>442</v>
      </c>
      <c r="D5" s="57">
        <v>6986</v>
      </c>
    </row>
    <row r="6" spans="1:4" ht="24.95" customHeight="1" thickBot="1" x14ac:dyDescent="0.3">
      <c r="A6" s="96" t="s">
        <v>332</v>
      </c>
      <c r="B6" s="60">
        <v>2825</v>
      </c>
      <c r="C6" s="60">
        <v>356</v>
      </c>
      <c r="D6" s="60">
        <v>2653</v>
      </c>
    </row>
    <row r="7" spans="1:4" ht="24.95" customHeight="1" thickBot="1" x14ac:dyDescent="0.3">
      <c r="A7" s="58" t="s">
        <v>334</v>
      </c>
      <c r="B7" s="59">
        <v>1474</v>
      </c>
      <c r="C7" s="60">
        <v>234</v>
      </c>
      <c r="D7" s="60">
        <v>1879</v>
      </c>
    </row>
    <row r="8" spans="1:4" ht="24.95" customHeight="1" thickBot="1" x14ac:dyDescent="0.3">
      <c r="A8" s="58" t="s">
        <v>335</v>
      </c>
      <c r="B8" s="59">
        <v>1063</v>
      </c>
      <c r="C8" s="60">
        <v>169</v>
      </c>
      <c r="D8" s="60">
        <v>1337</v>
      </c>
    </row>
    <row r="9" spans="1:4" ht="24.95" customHeight="1" thickBot="1" x14ac:dyDescent="0.3">
      <c r="A9" s="58" t="s">
        <v>336</v>
      </c>
      <c r="B9" s="59">
        <v>637</v>
      </c>
      <c r="C9" s="60">
        <v>65</v>
      </c>
      <c r="D9" s="60">
        <v>600</v>
      </c>
    </row>
    <row r="10" spans="1:4" ht="38.25" customHeight="1" thickBot="1" x14ac:dyDescent="0.3">
      <c r="A10" s="58" t="s">
        <v>337</v>
      </c>
      <c r="B10" s="59">
        <v>241</v>
      </c>
      <c r="C10" s="60">
        <v>26</v>
      </c>
      <c r="D10" s="60">
        <v>293</v>
      </c>
    </row>
    <row r="11" spans="1:4" ht="32.25" customHeight="1" thickBot="1" x14ac:dyDescent="0.3">
      <c r="A11" s="58" t="s">
        <v>338</v>
      </c>
      <c r="B11" s="59">
        <v>222</v>
      </c>
      <c r="C11" s="60">
        <v>3</v>
      </c>
      <c r="D11" s="60">
        <v>246</v>
      </c>
    </row>
    <row r="12" spans="1:4" ht="24.95" customHeight="1" thickBot="1" x14ac:dyDescent="0.3">
      <c r="A12" s="58" t="s">
        <v>365</v>
      </c>
      <c r="B12" s="59">
        <v>20</v>
      </c>
      <c r="C12" s="60">
        <v>0</v>
      </c>
      <c r="D12" s="60">
        <v>27</v>
      </c>
    </row>
    <row r="13" spans="1:4" ht="24.95" customHeight="1" thickBot="1" x14ac:dyDescent="0.3">
      <c r="A13" s="58" t="s">
        <v>339</v>
      </c>
      <c r="B13" s="59">
        <v>8</v>
      </c>
      <c r="C13" s="60">
        <v>1</v>
      </c>
      <c r="D13" s="60">
        <v>11</v>
      </c>
    </row>
    <row r="14" spans="1:4" ht="24.95" customHeight="1" thickBot="1" x14ac:dyDescent="0.3">
      <c r="A14" s="118" t="s">
        <v>340</v>
      </c>
      <c r="B14" s="60">
        <v>1</v>
      </c>
      <c r="C14" s="60">
        <v>0</v>
      </c>
      <c r="D14" s="60">
        <v>1</v>
      </c>
    </row>
    <row r="15" spans="1:4" ht="33.75" customHeight="1" thickBot="1" x14ac:dyDescent="0.3">
      <c r="A15" s="43" t="s">
        <v>239</v>
      </c>
      <c r="B15" s="119">
        <v>11193</v>
      </c>
      <c r="C15" s="120">
        <v>1296</v>
      </c>
      <c r="D15" s="120">
        <v>14033</v>
      </c>
    </row>
    <row r="16" spans="1:4" x14ac:dyDescent="0.25">
      <c r="A16" s="68"/>
    </row>
    <row r="17" spans="1:1" ht="18.75" x14ac:dyDescent="0.25">
      <c r="A17" s="69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4"/>
  <sheetViews>
    <sheetView zoomScale="90" zoomScaleNormal="90" workbookViewId="0">
      <selection activeCell="G6" sqref="G6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88" t="s">
        <v>54</v>
      </c>
      <c r="B1" s="188"/>
      <c r="C1" s="188"/>
      <c r="D1" s="188"/>
    </row>
    <row r="2" spans="1:4" ht="18" x14ac:dyDescent="0.25">
      <c r="A2" s="188" t="s">
        <v>363</v>
      </c>
      <c r="B2" s="188"/>
      <c r="C2" s="188"/>
      <c r="D2" s="188"/>
    </row>
    <row r="3" spans="1:4" ht="15.75" thickBot="1" x14ac:dyDescent="0.3"/>
    <row r="4" spans="1:4" ht="24" customHeight="1" x14ac:dyDescent="0.25">
      <c r="A4" s="189" t="s">
        <v>40</v>
      </c>
      <c r="B4" s="191" t="s">
        <v>179</v>
      </c>
      <c r="C4" s="191"/>
      <c r="D4" s="192"/>
    </row>
    <row r="5" spans="1:4" ht="32.25" customHeight="1" thickBot="1" x14ac:dyDescent="0.3">
      <c r="A5" s="190"/>
      <c r="B5" s="11" t="s">
        <v>1</v>
      </c>
      <c r="C5" s="11" t="s">
        <v>41</v>
      </c>
      <c r="D5" s="12" t="s">
        <v>42</v>
      </c>
    </row>
    <row r="6" spans="1:4" ht="35.1" customHeight="1" thickBot="1" x14ac:dyDescent="0.3">
      <c r="A6" s="84" t="s">
        <v>44</v>
      </c>
      <c r="B6" s="85">
        <v>4273</v>
      </c>
      <c r="C6" s="57">
        <v>691</v>
      </c>
      <c r="D6" s="62">
        <v>5314</v>
      </c>
    </row>
    <row r="7" spans="1:4" ht="35.1" customHeight="1" thickBot="1" x14ac:dyDescent="0.3">
      <c r="A7" s="86" t="s">
        <v>43</v>
      </c>
      <c r="B7" s="87">
        <v>2530</v>
      </c>
      <c r="C7" s="60">
        <v>210</v>
      </c>
      <c r="D7" s="63">
        <v>3152</v>
      </c>
    </row>
    <row r="8" spans="1:4" ht="35.1" customHeight="1" thickBot="1" x14ac:dyDescent="0.3">
      <c r="A8" s="86" t="s">
        <v>353</v>
      </c>
      <c r="B8" s="87">
        <v>1019</v>
      </c>
      <c r="C8" s="60">
        <v>33</v>
      </c>
      <c r="D8" s="63">
        <v>1460</v>
      </c>
    </row>
    <row r="9" spans="1:4" ht="35.1" customHeight="1" thickBot="1" x14ac:dyDescent="0.3">
      <c r="A9" s="86" t="s">
        <v>46</v>
      </c>
      <c r="B9" s="87">
        <v>766</v>
      </c>
      <c r="C9" s="60">
        <v>30</v>
      </c>
      <c r="D9" s="63">
        <v>782</v>
      </c>
    </row>
    <row r="10" spans="1:4" ht="35.1" customHeight="1" thickBot="1" x14ac:dyDescent="0.3">
      <c r="A10" s="86" t="s">
        <v>45</v>
      </c>
      <c r="B10" s="87">
        <v>615</v>
      </c>
      <c r="C10" s="60">
        <v>37</v>
      </c>
      <c r="D10" s="63">
        <v>776</v>
      </c>
    </row>
    <row r="11" spans="1:4" ht="35.1" customHeight="1" thickBot="1" x14ac:dyDescent="0.3">
      <c r="A11" s="86" t="s">
        <v>166</v>
      </c>
      <c r="B11" s="87">
        <v>436</v>
      </c>
      <c r="C11" s="60">
        <v>40</v>
      </c>
      <c r="D11" s="63">
        <v>601</v>
      </c>
    </row>
    <row r="12" spans="1:4" ht="35.1" customHeight="1" thickBot="1" x14ac:dyDescent="0.3">
      <c r="A12" s="86" t="s">
        <v>357</v>
      </c>
      <c r="B12" s="87">
        <v>285</v>
      </c>
      <c r="C12" s="60">
        <v>60</v>
      </c>
      <c r="D12" s="63">
        <v>335</v>
      </c>
    </row>
    <row r="13" spans="1:4" ht="35.1" customHeight="1" thickBot="1" x14ac:dyDescent="0.3">
      <c r="A13" s="86" t="s">
        <v>162</v>
      </c>
      <c r="B13" s="87">
        <v>283</v>
      </c>
      <c r="C13" s="60">
        <v>59</v>
      </c>
      <c r="D13" s="63">
        <v>236</v>
      </c>
    </row>
    <row r="14" spans="1:4" ht="35.1" customHeight="1" thickBot="1" x14ac:dyDescent="0.3">
      <c r="A14" s="86" t="s">
        <v>47</v>
      </c>
      <c r="B14" s="87">
        <v>199</v>
      </c>
      <c r="C14" s="60">
        <v>49</v>
      </c>
      <c r="D14" s="63">
        <v>335</v>
      </c>
    </row>
    <row r="15" spans="1:4" ht="35.1" customHeight="1" thickBot="1" x14ac:dyDescent="0.3">
      <c r="A15" s="86" t="s">
        <v>48</v>
      </c>
      <c r="B15" s="87">
        <v>158</v>
      </c>
      <c r="C15" s="60">
        <v>10</v>
      </c>
      <c r="D15" s="63">
        <v>267</v>
      </c>
    </row>
    <row r="16" spans="1:4" ht="35.1" customHeight="1" thickBot="1" x14ac:dyDescent="0.3">
      <c r="A16" s="86" t="s">
        <v>358</v>
      </c>
      <c r="B16" s="87">
        <v>150</v>
      </c>
      <c r="C16" s="60">
        <v>27</v>
      </c>
      <c r="D16" s="63">
        <v>232</v>
      </c>
    </row>
    <row r="17" spans="1:4" ht="35.1" customHeight="1" thickBot="1" x14ac:dyDescent="0.3">
      <c r="A17" s="86" t="s">
        <v>366</v>
      </c>
      <c r="B17" s="87">
        <v>135</v>
      </c>
      <c r="C17" s="60">
        <v>9</v>
      </c>
      <c r="D17" s="63">
        <v>193</v>
      </c>
    </row>
    <row r="18" spans="1:4" ht="35.1" customHeight="1" thickBot="1" x14ac:dyDescent="0.3">
      <c r="A18" s="86" t="s">
        <v>161</v>
      </c>
      <c r="B18" s="87">
        <v>118</v>
      </c>
      <c r="C18" s="60">
        <v>17</v>
      </c>
      <c r="D18" s="63">
        <v>103</v>
      </c>
    </row>
    <row r="19" spans="1:4" ht="35.1" customHeight="1" thickBot="1" x14ac:dyDescent="0.3">
      <c r="A19" s="86" t="s">
        <v>359</v>
      </c>
      <c r="B19" s="87">
        <v>53</v>
      </c>
      <c r="C19" s="60">
        <v>0</v>
      </c>
      <c r="D19" s="63">
        <v>54</v>
      </c>
    </row>
    <row r="20" spans="1:4" ht="35.1" customHeight="1" thickBot="1" x14ac:dyDescent="0.3">
      <c r="A20" s="86" t="s">
        <v>360</v>
      </c>
      <c r="B20" s="87">
        <v>50</v>
      </c>
      <c r="C20" s="60">
        <v>1</v>
      </c>
      <c r="D20" s="63">
        <v>53</v>
      </c>
    </row>
    <row r="21" spans="1:4" ht="35.1" customHeight="1" thickBot="1" x14ac:dyDescent="0.3">
      <c r="A21" s="86" t="s">
        <v>163</v>
      </c>
      <c r="B21" s="87">
        <v>29</v>
      </c>
      <c r="C21" s="60">
        <v>5</v>
      </c>
      <c r="D21" s="63">
        <v>24</v>
      </c>
    </row>
    <row r="22" spans="1:4" ht="35.1" customHeight="1" thickBot="1" x14ac:dyDescent="0.3">
      <c r="A22" s="86" t="s">
        <v>49</v>
      </c>
      <c r="B22" s="87">
        <v>25</v>
      </c>
      <c r="C22" s="60">
        <v>2</v>
      </c>
      <c r="D22" s="63">
        <v>23</v>
      </c>
    </row>
    <row r="23" spans="1:4" ht="35.1" customHeight="1" thickBot="1" x14ac:dyDescent="0.3">
      <c r="A23" s="86" t="s">
        <v>354</v>
      </c>
      <c r="B23" s="87">
        <v>22</v>
      </c>
      <c r="C23" s="60">
        <v>6</v>
      </c>
      <c r="D23" s="63">
        <v>24</v>
      </c>
    </row>
    <row r="24" spans="1:4" ht="35.1" customHeight="1" thickBot="1" x14ac:dyDescent="0.3">
      <c r="A24" s="86" t="s">
        <v>361</v>
      </c>
      <c r="B24" s="87">
        <v>14</v>
      </c>
      <c r="C24" s="60">
        <v>1</v>
      </c>
      <c r="D24" s="63">
        <v>32</v>
      </c>
    </row>
    <row r="25" spans="1:4" ht="35.1" customHeight="1" thickBot="1" x14ac:dyDescent="0.3">
      <c r="A25" s="86" t="s">
        <v>167</v>
      </c>
      <c r="B25" s="87">
        <v>10</v>
      </c>
      <c r="C25" s="60">
        <v>2</v>
      </c>
      <c r="D25" s="63">
        <v>8</v>
      </c>
    </row>
    <row r="26" spans="1:4" ht="35.1" customHeight="1" thickBot="1" x14ac:dyDescent="0.3">
      <c r="A26" s="86" t="s">
        <v>355</v>
      </c>
      <c r="B26" s="87">
        <v>8</v>
      </c>
      <c r="C26" s="60">
        <v>2</v>
      </c>
      <c r="D26" s="63">
        <v>12</v>
      </c>
    </row>
    <row r="27" spans="1:4" ht="36.75" customHeight="1" thickBot="1" x14ac:dyDescent="0.3">
      <c r="A27" s="86" t="s">
        <v>51</v>
      </c>
      <c r="B27" s="87">
        <v>4</v>
      </c>
      <c r="C27" s="60">
        <v>2</v>
      </c>
      <c r="D27" s="63">
        <v>4</v>
      </c>
    </row>
    <row r="28" spans="1:4" ht="35.1" customHeight="1" thickBot="1" x14ac:dyDescent="0.3">
      <c r="A28" s="86" t="s">
        <v>50</v>
      </c>
      <c r="B28" s="87">
        <v>3</v>
      </c>
      <c r="C28" s="60">
        <v>0</v>
      </c>
      <c r="D28" s="63">
        <v>3</v>
      </c>
    </row>
    <row r="29" spans="1:4" ht="35.1" customHeight="1" thickBot="1" x14ac:dyDescent="0.3">
      <c r="A29" s="86" t="s">
        <v>362</v>
      </c>
      <c r="B29" s="87">
        <v>3</v>
      </c>
      <c r="C29" s="60">
        <v>1</v>
      </c>
      <c r="D29" s="63">
        <v>3</v>
      </c>
    </row>
    <row r="30" spans="1:4" ht="35.1" customHeight="1" thickBot="1" x14ac:dyDescent="0.3">
      <c r="A30" s="86" t="s">
        <v>164</v>
      </c>
      <c r="B30" s="87">
        <v>3</v>
      </c>
      <c r="C30" s="60">
        <v>1</v>
      </c>
      <c r="D30" s="63">
        <v>6</v>
      </c>
    </row>
    <row r="31" spans="1:4" ht="35.1" customHeight="1" thickBot="1" x14ac:dyDescent="0.3">
      <c r="A31" s="86" t="s">
        <v>356</v>
      </c>
      <c r="B31" s="87">
        <v>2</v>
      </c>
      <c r="C31" s="60">
        <v>1</v>
      </c>
      <c r="D31" s="63">
        <v>1</v>
      </c>
    </row>
    <row r="32" spans="1:4" ht="35.1" customHeight="1" thickBot="1" x14ac:dyDescent="0.3">
      <c r="A32" s="86" t="s">
        <v>53</v>
      </c>
      <c r="B32" s="87">
        <v>0</v>
      </c>
      <c r="C32" s="60">
        <v>0</v>
      </c>
      <c r="D32" s="63">
        <v>0</v>
      </c>
    </row>
    <row r="33" spans="1:4" ht="27" customHeight="1" thickBot="1" x14ac:dyDescent="0.3">
      <c r="A33" s="86" t="s">
        <v>52</v>
      </c>
      <c r="B33" s="87">
        <v>0</v>
      </c>
      <c r="C33" s="60">
        <v>0</v>
      </c>
      <c r="D33" s="63">
        <v>0</v>
      </c>
    </row>
    <row r="34" spans="1:4" ht="26.25" customHeight="1" thickBot="1" x14ac:dyDescent="0.3">
      <c r="A34" s="34" t="s">
        <v>239</v>
      </c>
      <c r="B34" s="119">
        <v>11193</v>
      </c>
      <c r="C34" s="119">
        <v>1296</v>
      </c>
      <c r="D34" s="119">
        <v>14033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D7" sqref="D7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188" t="s">
        <v>36</v>
      </c>
      <c r="B1" s="188"/>
      <c r="C1" s="188"/>
      <c r="D1" s="196"/>
    </row>
    <row r="2" spans="1:4" ht="18" x14ac:dyDescent="0.25">
      <c r="A2" s="188" t="s">
        <v>363</v>
      </c>
      <c r="B2" s="188"/>
      <c r="C2" s="188"/>
      <c r="D2" s="196"/>
    </row>
    <row r="4" spans="1:4" x14ac:dyDescent="0.25">
      <c r="A4" s="193" t="s">
        <v>38</v>
      </c>
      <c r="B4" s="194" t="s">
        <v>180</v>
      </c>
      <c r="C4" s="194"/>
      <c r="D4" s="195"/>
    </row>
    <row r="5" spans="1:4" x14ac:dyDescent="0.25">
      <c r="A5" s="193"/>
      <c r="B5" s="194"/>
      <c r="C5" s="194"/>
      <c r="D5" s="195"/>
    </row>
    <row r="6" spans="1:4" ht="28.5" customHeight="1" x14ac:dyDescent="0.25">
      <c r="A6" s="193"/>
      <c r="B6" s="108" t="s">
        <v>341</v>
      </c>
      <c r="C6" s="109" t="s">
        <v>345</v>
      </c>
      <c r="D6" s="110" t="s">
        <v>5</v>
      </c>
    </row>
    <row r="7" spans="1:4" ht="24.95" customHeight="1" x14ac:dyDescent="0.25">
      <c r="A7" s="97" t="s">
        <v>28</v>
      </c>
      <c r="B7" s="98">
        <v>1476</v>
      </c>
      <c r="C7" s="98">
        <v>1449</v>
      </c>
      <c r="D7" s="70">
        <f>Таблица145[[#This Row],[2024]]*100/Таблица145[[#This Row],[2023]]-100</f>
        <v>-1.8292682926829258</v>
      </c>
    </row>
    <row r="8" spans="1:4" ht="24.95" customHeight="1" x14ac:dyDescent="0.25">
      <c r="A8" s="97" t="s">
        <v>29</v>
      </c>
      <c r="B8" s="98">
        <v>1462</v>
      </c>
      <c r="C8" s="98">
        <v>1541</v>
      </c>
      <c r="D8" s="70">
        <f>Таблица145[[#This Row],[2024]]*100/Таблица145[[#This Row],[2023]]-100</f>
        <v>5.4035567715458228</v>
      </c>
    </row>
    <row r="9" spans="1:4" ht="24.95" customHeight="1" x14ac:dyDescent="0.25">
      <c r="A9" s="97" t="s">
        <v>30</v>
      </c>
      <c r="B9" s="98">
        <v>1410</v>
      </c>
      <c r="C9" s="98">
        <v>1638</v>
      </c>
      <c r="D9" s="70">
        <f>Таблица145[[#This Row],[2024]]*100/Таблица145[[#This Row],[2023]]-100</f>
        <v>16.170212765957444</v>
      </c>
    </row>
    <row r="10" spans="1:4" ht="24.95" customHeight="1" x14ac:dyDescent="0.25">
      <c r="A10" s="97" t="s">
        <v>31</v>
      </c>
      <c r="B10" s="98">
        <v>1420</v>
      </c>
      <c r="C10" s="98">
        <v>1524</v>
      </c>
      <c r="D10" s="70">
        <f>Таблица145[[#This Row],[2024]]*100/Таблица145[[#This Row],[2023]]-100</f>
        <v>7.3239436619718248</v>
      </c>
    </row>
    <row r="11" spans="1:4" ht="24.95" customHeight="1" x14ac:dyDescent="0.25">
      <c r="A11" s="97" t="s">
        <v>32</v>
      </c>
      <c r="B11" s="98">
        <v>1620</v>
      </c>
      <c r="C11" s="98">
        <v>1741</v>
      </c>
      <c r="D11" s="70">
        <f>Таблица145[[#This Row],[2024]]*100/Таблица145[[#This Row],[2023]]-100</f>
        <v>7.4691358024691397</v>
      </c>
    </row>
    <row r="12" spans="1:4" ht="24.95" customHeight="1" x14ac:dyDescent="0.25">
      <c r="A12" s="97" t="s">
        <v>33</v>
      </c>
      <c r="B12" s="98">
        <v>1451</v>
      </c>
      <c r="C12" s="98">
        <v>1683</v>
      </c>
      <c r="D12" s="70">
        <f>Таблица145[[#This Row],[2024]]*100/Таблица145[[#This Row],[2023]]-100</f>
        <v>15.988973121984841</v>
      </c>
    </row>
    <row r="13" spans="1:4" ht="24.95" customHeight="1" x14ac:dyDescent="0.25">
      <c r="A13" s="97" t="s">
        <v>34</v>
      </c>
      <c r="B13" s="98">
        <v>1387</v>
      </c>
      <c r="C13" s="98">
        <v>1617</v>
      </c>
      <c r="D13" s="70">
        <f>Таблица145[[#This Row],[2024]]*100/Таблица145[[#This Row],[2023]]-100</f>
        <v>16.582552271088687</v>
      </c>
    </row>
    <row r="14" spans="1:4" ht="24.95" customHeight="1" x14ac:dyDescent="0.25">
      <c r="A14" s="51" t="s">
        <v>27</v>
      </c>
      <c r="B14" s="44">
        <v>10226</v>
      </c>
      <c r="C14" s="99">
        <v>11193</v>
      </c>
      <c r="D14" s="72">
        <f>Таблица145[[#This Row],[2024]]*100/Таблица145[[#This Row],[2023]]-100</f>
        <v>9.4562878936045394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zoomScale="90" zoomScaleNormal="90" workbookViewId="0">
      <selection activeCell="D7" sqref="D7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188" t="s">
        <v>37</v>
      </c>
      <c r="B1" s="188"/>
      <c r="C1" s="188"/>
      <c r="D1" s="196"/>
    </row>
    <row r="2" spans="1:4" ht="18" x14ac:dyDescent="0.25">
      <c r="A2" s="188" t="s">
        <v>363</v>
      </c>
      <c r="B2" s="188"/>
      <c r="C2" s="188"/>
      <c r="D2" s="196"/>
    </row>
    <row r="3" spans="1:4" ht="15.75" thickBot="1" x14ac:dyDescent="0.3"/>
    <row r="4" spans="1:4" x14ac:dyDescent="0.25">
      <c r="A4" s="197" t="s">
        <v>39</v>
      </c>
      <c r="B4" s="200" t="s">
        <v>180</v>
      </c>
      <c r="C4" s="200"/>
      <c r="D4" s="201"/>
    </row>
    <row r="5" spans="1:4" x14ac:dyDescent="0.25">
      <c r="A5" s="198"/>
      <c r="B5" s="202"/>
      <c r="C5" s="202"/>
      <c r="D5" s="203"/>
    </row>
    <row r="6" spans="1:4" ht="20.25" customHeight="1" x14ac:dyDescent="0.25">
      <c r="A6" s="199"/>
      <c r="B6" s="31" t="s">
        <v>341</v>
      </c>
      <c r="C6" s="32" t="s">
        <v>345</v>
      </c>
      <c r="D6" s="33" t="s">
        <v>5</v>
      </c>
    </row>
    <row r="7" spans="1:4" ht="20.100000000000001" customHeight="1" x14ac:dyDescent="0.25">
      <c r="A7" s="52">
        <v>0</v>
      </c>
      <c r="B7" s="100">
        <v>147</v>
      </c>
      <c r="C7" s="98">
        <v>170</v>
      </c>
      <c r="D7" s="70">
        <f>Таблица1452[[#This Row],[2024]]*100/Таблица1452[[#This Row],[2023]]-100</f>
        <v>15.646258503401356</v>
      </c>
    </row>
    <row r="8" spans="1:4" ht="20.100000000000001" customHeight="1" x14ac:dyDescent="0.25">
      <c r="A8" s="52">
        <v>1</v>
      </c>
      <c r="B8" s="100">
        <v>86</v>
      </c>
      <c r="C8" s="98">
        <v>104</v>
      </c>
      <c r="D8" s="70">
        <f>Таблица1452[[#This Row],[2024]]*100/Таблица1452[[#This Row],[2023]]-100</f>
        <v>20.930232558139537</v>
      </c>
    </row>
    <row r="9" spans="1:4" ht="20.100000000000001" customHeight="1" x14ac:dyDescent="0.25">
      <c r="A9" s="52">
        <v>2</v>
      </c>
      <c r="B9" s="100">
        <v>59</v>
      </c>
      <c r="C9" s="98">
        <v>69</v>
      </c>
      <c r="D9" s="70">
        <f>Таблица1452[[#This Row],[2024]]*100/Таблица1452[[#This Row],[2023]]-100</f>
        <v>16.949152542372886</v>
      </c>
    </row>
    <row r="10" spans="1:4" ht="20.100000000000001" customHeight="1" x14ac:dyDescent="0.25">
      <c r="A10" s="52">
        <v>3</v>
      </c>
      <c r="B10" s="100">
        <v>40</v>
      </c>
      <c r="C10" s="98">
        <v>58</v>
      </c>
      <c r="D10" s="70">
        <f>Таблица1452[[#This Row],[2024]]*100/Таблица1452[[#This Row],[2023]]-100</f>
        <v>45</v>
      </c>
    </row>
    <row r="11" spans="1:4" ht="20.100000000000001" customHeight="1" x14ac:dyDescent="0.25">
      <c r="A11" s="52">
        <v>4</v>
      </c>
      <c r="B11" s="100">
        <v>49</v>
      </c>
      <c r="C11" s="98">
        <v>46</v>
      </c>
      <c r="D11" s="70">
        <f>Таблица1452[[#This Row],[2024]]*100/Таблица1452[[#This Row],[2023]]-100</f>
        <v>-6.1224489795918373</v>
      </c>
    </row>
    <row r="12" spans="1:4" ht="20.100000000000001" customHeight="1" x14ac:dyDescent="0.25">
      <c r="A12" s="52">
        <v>5</v>
      </c>
      <c r="B12" s="100">
        <v>75</v>
      </c>
      <c r="C12" s="98">
        <v>82</v>
      </c>
      <c r="D12" s="71">
        <f>Таблица1452[[#This Row],[2024]]*100/Таблица1452[[#This Row],[2023]]-100</f>
        <v>9.3333333333333286</v>
      </c>
    </row>
    <row r="13" spans="1:4" ht="20.100000000000001" customHeight="1" x14ac:dyDescent="0.25">
      <c r="A13" s="52">
        <v>6</v>
      </c>
      <c r="B13" s="100">
        <v>182</v>
      </c>
      <c r="C13" s="98">
        <v>170</v>
      </c>
      <c r="D13" s="70">
        <f>Таблица1452[[#This Row],[2024]]*100/Таблица1452[[#This Row],[2023]]-100</f>
        <v>-6.5934065934065984</v>
      </c>
    </row>
    <row r="14" spans="1:4" ht="20.100000000000001" customHeight="1" x14ac:dyDescent="0.25">
      <c r="A14" s="52">
        <v>7</v>
      </c>
      <c r="B14" s="100">
        <v>358</v>
      </c>
      <c r="C14" s="98">
        <v>394</v>
      </c>
      <c r="D14" s="70">
        <f>Таблица1452[[#This Row],[2024]]*100/Таблица1452[[#This Row],[2023]]-100</f>
        <v>10.055865921787714</v>
      </c>
    </row>
    <row r="15" spans="1:4" ht="20.100000000000001" customHeight="1" x14ac:dyDescent="0.25">
      <c r="A15" s="52">
        <v>8</v>
      </c>
      <c r="B15" s="100">
        <v>488</v>
      </c>
      <c r="C15" s="98">
        <v>501</v>
      </c>
      <c r="D15" s="70">
        <f>Таблица1452[[#This Row],[2024]]*100/Таблица1452[[#This Row],[2023]]-100</f>
        <v>2.6639344262295026</v>
      </c>
    </row>
    <row r="16" spans="1:4" ht="20.100000000000001" customHeight="1" x14ac:dyDescent="0.25">
      <c r="A16" s="52">
        <v>9</v>
      </c>
      <c r="B16" s="100">
        <v>456</v>
      </c>
      <c r="C16" s="98">
        <v>522</v>
      </c>
      <c r="D16" s="70">
        <f>Таблица1452[[#This Row],[2024]]*100/Таблица1452[[#This Row],[2023]]-100</f>
        <v>14.473684210526315</v>
      </c>
    </row>
    <row r="17" spans="1:4" ht="20.100000000000001" customHeight="1" x14ac:dyDescent="0.25">
      <c r="A17" s="52">
        <v>10</v>
      </c>
      <c r="B17" s="100">
        <v>510</v>
      </c>
      <c r="C17" s="98">
        <v>555</v>
      </c>
      <c r="D17" s="70">
        <f>Таблица1452[[#This Row],[2024]]*100/Таблица1452[[#This Row],[2023]]-100</f>
        <v>8.8235294117647101</v>
      </c>
    </row>
    <row r="18" spans="1:4" ht="20.100000000000001" customHeight="1" x14ac:dyDescent="0.25">
      <c r="A18" s="52">
        <v>11</v>
      </c>
      <c r="B18" s="100">
        <v>524</v>
      </c>
      <c r="C18" s="98">
        <v>606</v>
      </c>
      <c r="D18" s="70">
        <f>Таблица1452[[#This Row],[2024]]*100/Таблица1452[[#This Row],[2023]]-100</f>
        <v>15.648854961832058</v>
      </c>
    </row>
    <row r="19" spans="1:4" ht="20.100000000000001" customHeight="1" x14ac:dyDescent="0.25">
      <c r="A19" s="52">
        <v>12</v>
      </c>
      <c r="B19" s="100">
        <v>553</v>
      </c>
      <c r="C19" s="98">
        <v>612</v>
      </c>
      <c r="D19" s="70">
        <f>Таблица1452[[#This Row],[2024]]*100/Таблица1452[[#This Row],[2023]]-100</f>
        <v>10.669077757685358</v>
      </c>
    </row>
    <row r="20" spans="1:4" ht="20.100000000000001" customHeight="1" x14ac:dyDescent="0.25">
      <c r="A20" s="52">
        <v>13</v>
      </c>
      <c r="B20" s="100">
        <v>586</v>
      </c>
      <c r="C20" s="98">
        <v>649</v>
      </c>
      <c r="D20" s="70">
        <f>Таблица1452[[#This Row],[2024]]*100/Таблица1452[[#This Row],[2023]]-100</f>
        <v>10.750853242320815</v>
      </c>
    </row>
    <row r="21" spans="1:4" ht="20.100000000000001" customHeight="1" x14ac:dyDescent="0.25">
      <c r="A21" s="52">
        <v>14</v>
      </c>
      <c r="B21" s="100">
        <v>582</v>
      </c>
      <c r="C21" s="98">
        <v>676</v>
      </c>
      <c r="D21" s="70">
        <f>Таблица1452[[#This Row],[2024]]*100/Таблица1452[[#This Row],[2023]]-100</f>
        <v>16.151202749140893</v>
      </c>
    </row>
    <row r="22" spans="1:4" ht="20.100000000000001" customHeight="1" x14ac:dyDescent="0.25">
      <c r="A22" s="52">
        <v>15</v>
      </c>
      <c r="B22" s="100">
        <v>620</v>
      </c>
      <c r="C22" s="98">
        <v>716</v>
      </c>
      <c r="D22" s="70">
        <f>Таблица1452[[#This Row],[2024]]*100/Таблица1452[[#This Row],[2023]]-100</f>
        <v>15.483870967741936</v>
      </c>
    </row>
    <row r="23" spans="1:4" ht="20.100000000000001" customHeight="1" x14ac:dyDescent="0.25">
      <c r="A23" s="52">
        <v>16</v>
      </c>
      <c r="B23" s="100">
        <v>636</v>
      </c>
      <c r="C23" s="98">
        <v>695</v>
      </c>
      <c r="D23" s="70">
        <f>Таблица1452[[#This Row],[2024]]*100/Таблица1452[[#This Row],[2023]]-100</f>
        <v>9.2767295597484321</v>
      </c>
    </row>
    <row r="24" spans="1:4" ht="20.100000000000001" customHeight="1" x14ac:dyDescent="0.25">
      <c r="A24" s="52">
        <v>17</v>
      </c>
      <c r="B24" s="100">
        <v>860</v>
      </c>
      <c r="C24" s="98">
        <v>853</v>
      </c>
      <c r="D24" s="70">
        <f>Таблица1452[[#This Row],[2024]]*100/Таблица1452[[#This Row],[2023]]-100</f>
        <v>-0.81395348837209269</v>
      </c>
    </row>
    <row r="25" spans="1:4" ht="20.100000000000001" customHeight="1" x14ac:dyDescent="0.25">
      <c r="A25" s="52">
        <v>18</v>
      </c>
      <c r="B25" s="100">
        <v>821</v>
      </c>
      <c r="C25" s="98">
        <v>888</v>
      </c>
      <c r="D25" s="70">
        <f>Таблица1452[[#This Row],[2024]]*100/Таблица1452[[#This Row],[2023]]-100</f>
        <v>8.1607795371498213</v>
      </c>
    </row>
    <row r="26" spans="1:4" ht="20.100000000000001" customHeight="1" x14ac:dyDescent="0.25">
      <c r="A26" s="52">
        <v>19</v>
      </c>
      <c r="B26" s="100">
        <v>776</v>
      </c>
      <c r="C26" s="98">
        <v>795</v>
      </c>
      <c r="D26" s="70">
        <f>Таблица1452[[#This Row],[2024]]*100/Таблица1452[[#This Row],[2023]]-100</f>
        <v>2.4484536082474193</v>
      </c>
    </row>
    <row r="27" spans="1:4" ht="20.100000000000001" customHeight="1" x14ac:dyDescent="0.25">
      <c r="A27" s="52">
        <v>20</v>
      </c>
      <c r="B27" s="100">
        <v>627</v>
      </c>
      <c r="C27" s="98">
        <v>659</v>
      </c>
      <c r="D27" s="70">
        <f>Таблица1452[[#This Row],[2024]]*100/Таблица1452[[#This Row],[2023]]-100</f>
        <v>5.1036682615630014</v>
      </c>
    </row>
    <row r="28" spans="1:4" ht="20.100000000000001" customHeight="1" x14ac:dyDescent="0.25">
      <c r="A28" s="52">
        <v>21</v>
      </c>
      <c r="B28" s="100">
        <v>501</v>
      </c>
      <c r="C28" s="98">
        <v>551</v>
      </c>
      <c r="D28" s="70">
        <f>Таблица1452[[#This Row],[2024]]*100/Таблица1452[[#This Row],[2023]]-100</f>
        <v>9.9800399201596832</v>
      </c>
    </row>
    <row r="29" spans="1:4" ht="20.100000000000001" customHeight="1" x14ac:dyDescent="0.25">
      <c r="A29" s="52">
        <v>22</v>
      </c>
      <c r="B29" s="100">
        <v>393</v>
      </c>
      <c r="C29" s="98">
        <v>465</v>
      </c>
      <c r="D29" s="70">
        <f>Таблица1452[[#This Row],[2024]]*100/Таблица1452[[#This Row],[2023]]-100</f>
        <v>18.320610687022906</v>
      </c>
    </row>
    <row r="30" spans="1:4" ht="20.100000000000001" customHeight="1" x14ac:dyDescent="0.25">
      <c r="A30" s="52">
        <v>23</v>
      </c>
      <c r="B30" s="100">
        <v>297</v>
      </c>
      <c r="C30" s="98">
        <v>357</v>
      </c>
      <c r="D30" s="70">
        <f>Таблица1452[[#This Row],[2024]]*100/Таблица1452[[#This Row],[2023]]-100</f>
        <v>20.202020202020208</v>
      </c>
    </row>
    <row r="31" spans="1:4" ht="20.100000000000001" customHeight="1" x14ac:dyDescent="0.25">
      <c r="A31" s="53" t="s">
        <v>27</v>
      </c>
      <c r="B31" s="44">
        <v>10226</v>
      </c>
      <c r="C31" s="51">
        <v>11193</v>
      </c>
      <c r="D31" s="72">
        <f>Таблица1452[[#This Row],[2024]]*100/Таблица1452[[#This Row],[2023]]-100</f>
        <v>9.4562878936045394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zoomScale="90" zoomScaleNormal="90" workbookViewId="0">
      <selection activeCell="N26" sqref="N26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0" x14ac:dyDescent="0.25">
      <c r="A1" s="186" t="s">
        <v>165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x14ac:dyDescent="0.25">
      <c r="A2" s="186" t="s">
        <v>363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ht="15.75" thickBot="1" x14ac:dyDescent="0.3">
      <c r="A3" s="1"/>
    </row>
    <row r="4" spans="1:10" ht="15" customHeight="1" x14ac:dyDescent="0.25">
      <c r="A4" s="208" t="s">
        <v>0</v>
      </c>
      <c r="B4" s="205" t="s">
        <v>179</v>
      </c>
      <c r="C4" s="205"/>
      <c r="D4" s="205"/>
      <c r="E4" s="205"/>
      <c r="F4" s="205"/>
      <c r="G4" s="205"/>
      <c r="H4" s="205"/>
      <c r="I4" s="205"/>
      <c r="J4" s="206"/>
    </row>
    <row r="5" spans="1:10" ht="15" customHeight="1" x14ac:dyDescent="0.25">
      <c r="A5" s="209"/>
      <c r="B5" s="194" t="s">
        <v>2</v>
      </c>
      <c r="C5" s="194"/>
      <c r="D5" s="194"/>
      <c r="E5" s="194" t="s">
        <v>3</v>
      </c>
      <c r="F5" s="194"/>
      <c r="G5" s="194"/>
      <c r="H5" s="194" t="s">
        <v>4</v>
      </c>
      <c r="I5" s="194"/>
      <c r="J5" s="207"/>
    </row>
    <row r="6" spans="1:10" ht="15" customHeight="1" x14ac:dyDescent="0.25">
      <c r="A6" s="210"/>
      <c r="B6" s="125">
        <v>2023</v>
      </c>
      <c r="C6" s="125">
        <v>2024</v>
      </c>
      <c r="D6" s="125" t="s">
        <v>5</v>
      </c>
      <c r="E6" s="125">
        <v>2023</v>
      </c>
      <c r="F6" s="125">
        <v>2024</v>
      </c>
      <c r="G6" s="125" t="s">
        <v>5</v>
      </c>
      <c r="H6" s="125">
        <v>2023</v>
      </c>
      <c r="I6" s="125">
        <v>2024</v>
      </c>
      <c r="J6" s="126" t="s">
        <v>5</v>
      </c>
    </row>
    <row r="7" spans="1:10" ht="20.100000000000001" customHeight="1" x14ac:dyDescent="0.25">
      <c r="A7" s="37" t="s">
        <v>6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ht="20.100000000000001" customHeight="1" x14ac:dyDescent="0.25">
      <c r="A8" s="37" t="s">
        <v>7</v>
      </c>
      <c r="B8" s="76">
        <v>210</v>
      </c>
      <c r="C8" s="128">
        <v>222</v>
      </c>
      <c r="D8" s="176">
        <f>C8*100/B8-100</f>
        <v>5.7142857142857082</v>
      </c>
      <c r="E8" s="76">
        <v>28</v>
      </c>
      <c r="F8" s="128">
        <v>34</v>
      </c>
      <c r="G8" s="176">
        <f>F8*100/E8-100</f>
        <v>21.428571428571431</v>
      </c>
      <c r="H8" s="76">
        <v>290</v>
      </c>
      <c r="I8" s="128">
        <v>243</v>
      </c>
      <c r="J8" s="177">
        <f>I8*100/H8-100</f>
        <v>-16.206896551724142</v>
      </c>
    </row>
    <row r="9" spans="1:10" ht="20.100000000000001" customHeight="1" x14ac:dyDescent="0.25">
      <c r="A9" s="37" t="s">
        <v>8</v>
      </c>
      <c r="B9" s="76">
        <v>281</v>
      </c>
      <c r="C9" s="128">
        <v>297</v>
      </c>
      <c r="D9" s="176">
        <f t="shared" ref="D9:D34" si="0">C9*100/B9-100</f>
        <v>5.693950177935946</v>
      </c>
      <c r="E9" s="76">
        <v>25</v>
      </c>
      <c r="F9" s="128">
        <v>23</v>
      </c>
      <c r="G9" s="177">
        <f t="shared" ref="G9:G34" si="1">F9*100/E9-100</f>
        <v>-8</v>
      </c>
      <c r="H9" s="76">
        <v>302</v>
      </c>
      <c r="I9" s="128">
        <v>367</v>
      </c>
      <c r="J9" s="176">
        <f t="shared" ref="J9:J34" si="2">I9*100/H9-100</f>
        <v>21.523178807947019</v>
      </c>
    </row>
    <row r="10" spans="1:10" ht="20.100000000000001" customHeight="1" x14ac:dyDescent="0.25">
      <c r="A10" s="37" t="s">
        <v>9</v>
      </c>
      <c r="B10" s="76">
        <v>808</v>
      </c>
      <c r="C10" s="128">
        <v>927</v>
      </c>
      <c r="D10" s="176">
        <f t="shared" si="0"/>
        <v>14.727722772277232</v>
      </c>
      <c r="E10" s="76">
        <v>94</v>
      </c>
      <c r="F10" s="128">
        <v>76</v>
      </c>
      <c r="G10" s="177">
        <f t="shared" si="1"/>
        <v>-19.148936170212764</v>
      </c>
      <c r="H10" s="76">
        <v>920</v>
      </c>
      <c r="I10" s="128">
        <v>1149</v>
      </c>
      <c r="J10" s="176">
        <f t="shared" si="2"/>
        <v>24.891304347826093</v>
      </c>
    </row>
    <row r="11" spans="1:10" ht="20.100000000000001" customHeight="1" x14ac:dyDescent="0.25">
      <c r="A11" s="37" t="s">
        <v>349</v>
      </c>
      <c r="B11" s="76">
        <v>166</v>
      </c>
      <c r="C11" s="128">
        <v>173</v>
      </c>
      <c r="D11" s="176">
        <f t="shared" si="0"/>
        <v>4.2168674698795172</v>
      </c>
      <c r="E11" s="76">
        <v>44</v>
      </c>
      <c r="F11" s="128">
        <v>41</v>
      </c>
      <c r="G11" s="177">
        <f t="shared" si="1"/>
        <v>-6.818181818181813</v>
      </c>
      <c r="H11" s="76">
        <v>216</v>
      </c>
      <c r="I11" s="128">
        <v>220</v>
      </c>
      <c r="J11" s="176">
        <f t="shared" si="2"/>
        <v>1.8518518518518476</v>
      </c>
    </row>
    <row r="12" spans="1:10" ht="20.100000000000001" customHeight="1" x14ac:dyDescent="0.25">
      <c r="A12" s="37" t="s">
        <v>10</v>
      </c>
      <c r="B12" s="76">
        <v>308</v>
      </c>
      <c r="C12" s="128">
        <v>301</v>
      </c>
      <c r="D12" s="177">
        <f t="shared" si="0"/>
        <v>-2.2727272727272663</v>
      </c>
      <c r="E12" s="76">
        <v>17</v>
      </c>
      <c r="F12" s="128">
        <v>25</v>
      </c>
      <c r="G12" s="176">
        <f t="shared" si="1"/>
        <v>47.058823529411768</v>
      </c>
      <c r="H12" s="76">
        <v>375</v>
      </c>
      <c r="I12" s="128">
        <v>353</v>
      </c>
      <c r="J12" s="177">
        <f t="shared" si="2"/>
        <v>-5.86666666666666</v>
      </c>
    </row>
    <row r="13" spans="1:10" ht="20.100000000000001" customHeight="1" x14ac:dyDescent="0.25">
      <c r="A13" s="37" t="s">
        <v>11</v>
      </c>
      <c r="B13" s="76">
        <v>168</v>
      </c>
      <c r="C13" s="128">
        <v>173</v>
      </c>
      <c r="D13" s="176">
        <f t="shared" si="0"/>
        <v>2.9761904761904816</v>
      </c>
      <c r="E13" s="76">
        <v>23</v>
      </c>
      <c r="F13" s="128">
        <v>34</v>
      </c>
      <c r="G13" s="176">
        <f t="shared" si="1"/>
        <v>47.826086956521749</v>
      </c>
      <c r="H13" s="76">
        <v>179</v>
      </c>
      <c r="I13" s="128">
        <v>194</v>
      </c>
      <c r="J13" s="176">
        <f t="shared" si="2"/>
        <v>8.3798882681564208</v>
      </c>
    </row>
    <row r="14" spans="1:10" ht="20.100000000000001" customHeight="1" x14ac:dyDescent="0.25">
      <c r="A14" s="37" t="s">
        <v>350</v>
      </c>
      <c r="B14" s="76">
        <v>315</v>
      </c>
      <c r="C14" s="128">
        <v>310</v>
      </c>
      <c r="D14" s="177">
        <f t="shared" si="0"/>
        <v>-1.5873015873015817</v>
      </c>
      <c r="E14" s="76">
        <v>19</v>
      </c>
      <c r="F14" s="128">
        <v>24</v>
      </c>
      <c r="G14" s="176">
        <f t="shared" si="1"/>
        <v>26.315789473684205</v>
      </c>
      <c r="H14" s="76">
        <v>391</v>
      </c>
      <c r="I14" s="128">
        <v>410</v>
      </c>
      <c r="J14" s="176">
        <f t="shared" si="2"/>
        <v>4.8593350383631702</v>
      </c>
    </row>
    <row r="15" spans="1:10" ht="20.100000000000001" customHeight="1" x14ac:dyDescent="0.25">
      <c r="A15" s="37" t="s">
        <v>12</v>
      </c>
      <c r="B15" s="76">
        <v>318</v>
      </c>
      <c r="C15" s="128">
        <v>378</v>
      </c>
      <c r="D15" s="176">
        <f t="shared" si="0"/>
        <v>18.867924528301884</v>
      </c>
      <c r="E15" s="76">
        <v>39</v>
      </c>
      <c r="F15" s="128">
        <v>37</v>
      </c>
      <c r="G15" s="177">
        <f t="shared" si="1"/>
        <v>-5.1282051282051242</v>
      </c>
      <c r="H15" s="76">
        <v>438</v>
      </c>
      <c r="I15" s="128">
        <v>484</v>
      </c>
      <c r="J15" s="176">
        <f t="shared" si="2"/>
        <v>10.502283105022826</v>
      </c>
    </row>
    <row r="16" spans="1:10" ht="20.100000000000001" customHeight="1" x14ac:dyDescent="0.25">
      <c r="A16" s="37" t="s">
        <v>13</v>
      </c>
      <c r="B16" s="76">
        <v>537</v>
      </c>
      <c r="C16" s="128">
        <v>615</v>
      </c>
      <c r="D16" s="176">
        <f t="shared" si="0"/>
        <v>14.52513966480447</v>
      </c>
      <c r="E16" s="76">
        <v>30</v>
      </c>
      <c r="F16" s="128">
        <v>52</v>
      </c>
      <c r="G16" s="176">
        <f t="shared" si="1"/>
        <v>73.333333333333343</v>
      </c>
      <c r="H16" s="76">
        <v>630</v>
      </c>
      <c r="I16" s="128">
        <v>734</v>
      </c>
      <c r="J16" s="176">
        <f t="shared" si="2"/>
        <v>16.507936507936506</v>
      </c>
    </row>
    <row r="17" spans="1:10" ht="20.100000000000001" customHeight="1" x14ac:dyDescent="0.25">
      <c r="A17" s="37" t="s">
        <v>14</v>
      </c>
      <c r="B17" s="76">
        <v>878</v>
      </c>
      <c r="C17" s="128">
        <v>949</v>
      </c>
      <c r="D17" s="176">
        <f t="shared" si="0"/>
        <v>8.0865603644646882</v>
      </c>
      <c r="E17" s="76">
        <v>56</v>
      </c>
      <c r="F17" s="128">
        <v>38</v>
      </c>
      <c r="G17" s="177">
        <f t="shared" si="1"/>
        <v>-32.142857142857139</v>
      </c>
      <c r="H17" s="76">
        <v>993</v>
      </c>
      <c r="I17" s="128">
        <v>1102</v>
      </c>
      <c r="J17" s="176">
        <f t="shared" si="2"/>
        <v>10.976837865055387</v>
      </c>
    </row>
    <row r="18" spans="1:10" ht="20.100000000000001" customHeight="1" x14ac:dyDescent="0.25">
      <c r="A18" s="37" t="s">
        <v>15</v>
      </c>
      <c r="B18" s="76">
        <v>204</v>
      </c>
      <c r="C18" s="128">
        <v>237</v>
      </c>
      <c r="D18" s="176">
        <f t="shared" si="0"/>
        <v>16.17647058823529</v>
      </c>
      <c r="E18" s="76">
        <v>21</v>
      </c>
      <c r="F18" s="128">
        <v>20</v>
      </c>
      <c r="G18" s="177">
        <f t="shared" si="1"/>
        <v>-4.7619047619047592</v>
      </c>
      <c r="H18" s="76">
        <v>241</v>
      </c>
      <c r="I18" s="128">
        <v>286</v>
      </c>
      <c r="J18" s="176">
        <f t="shared" si="2"/>
        <v>18.672199170124486</v>
      </c>
    </row>
    <row r="19" spans="1:10" ht="20.100000000000001" customHeight="1" x14ac:dyDescent="0.25">
      <c r="A19" s="37" t="s">
        <v>327</v>
      </c>
      <c r="B19" s="76" t="s">
        <v>318</v>
      </c>
      <c r="C19" s="128"/>
      <c r="D19" s="102"/>
      <c r="E19" s="76" t="s">
        <v>318</v>
      </c>
      <c r="F19" s="128"/>
      <c r="G19" s="102"/>
      <c r="H19" s="76" t="s">
        <v>318</v>
      </c>
      <c r="I19" s="128"/>
      <c r="J19" s="102"/>
    </row>
    <row r="20" spans="1:10" ht="20.100000000000001" customHeight="1" x14ac:dyDescent="0.25">
      <c r="A20" s="37" t="s">
        <v>16</v>
      </c>
      <c r="B20" s="76">
        <v>610</v>
      </c>
      <c r="C20" s="128">
        <v>738</v>
      </c>
      <c r="D20" s="176">
        <f t="shared" si="0"/>
        <v>20.983606557377044</v>
      </c>
      <c r="E20" s="76">
        <v>51</v>
      </c>
      <c r="F20" s="128">
        <v>52</v>
      </c>
      <c r="G20" s="176">
        <f t="shared" si="1"/>
        <v>1.9607843137254832</v>
      </c>
      <c r="H20" s="76">
        <v>713</v>
      </c>
      <c r="I20" s="128">
        <v>871</v>
      </c>
      <c r="J20" s="176">
        <f t="shared" si="2"/>
        <v>22.159887798036465</v>
      </c>
    </row>
    <row r="21" spans="1:10" ht="20.100000000000001" customHeight="1" x14ac:dyDescent="0.25">
      <c r="A21" s="37" t="s">
        <v>343</v>
      </c>
      <c r="B21" s="76">
        <v>329</v>
      </c>
      <c r="C21" s="128">
        <v>393</v>
      </c>
      <c r="D21" s="176">
        <f t="shared" si="0"/>
        <v>19.452887537993917</v>
      </c>
      <c r="E21" s="76">
        <v>19</v>
      </c>
      <c r="F21" s="128">
        <v>21</v>
      </c>
      <c r="G21" s="176">
        <f t="shared" si="1"/>
        <v>10.526315789473685</v>
      </c>
      <c r="H21" s="76">
        <v>391</v>
      </c>
      <c r="I21" s="128">
        <v>466</v>
      </c>
      <c r="J21" s="176">
        <f t="shared" si="2"/>
        <v>19.181585677749354</v>
      </c>
    </row>
    <row r="22" spans="1:10" ht="20.100000000000001" customHeight="1" x14ac:dyDescent="0.25">
      <c r="A22" s="37" t="s">
        <v>17</v>
      </c>
      <c r="B22" s="76">
        <v>537</v>
      </c>
      <c r="C22" s="128">
        <v>737</v>
      </c>
      <c r="D22" s="176">
        <f t="shared" si="0"/>
        <v>37.243947858473007</v>
      </c>
      <c r="E22" s="76">
        <v>46</v>
      </c>
      <c r="F22" s="128">
        <v>55</v>
      </c>
      <c r="G22" s="176">
        <f t="shared" si="1"/>
        <v>19.565217391304344</v>
      </c>
      <c r="H22" s="76">
        <v>615</v>
      </c>
      <c r="I22" s="128">
        <v>852</v>
      </c>
      <c r="J22" s="176">
        <f t="shared" si="2"/>
        <v>38.536585365853654</v>
      </c>
    </row>
    <row r="23" spans="1:10" ht="20.100000000000001" customHeight="1" x14ac:dyDescent="0.25">
      <c r="A23" s="37" t="s">
        <v>18</v>
      </c>
      <c r="B23" s="76">
        <v>317</v>
      </c>
      <c r="C23" s="128">
        <v>320</v>
      </c>
      <c r="D23" s="176">
        <f t="shared" si="0"/>
        <v>0.94637223974763174</v>
      </c>
      <c r="E23" s="76">
        <v>24</v>
      </c>
      <c r="F23" s="128">
        <v>24</v>
      </c>
      <c r="G23" s="177">
        <f t="shared" si="1"/>
        <v>0</v>
      </c>
      <c r="H23" s="76">
        <v>375</v>
      </c>
      <c r="I23" s="128">
        <v>404</v>
      </c>
      <c r="J23" s="176">
        <f t="shared" si="2"/>
        <v>7.7333333333333343</v>
      </c>
    </row>
    <row r="24" spans="1:10" ht="20.100000000000001" customHeight="1" x14ac:dyDescent="0.25">
      <c r="A24" s="37" t="s">
        <v>19</v>
      </c>
      <c r="B24" s="76">
        <v>193</v>
      </c>
      <c r="C24" s="128">
        <v>222</v>
      </c>
      <c r="D24" s="176">
        <f t="shared" si="0"/>
        <v>15.025906735751292</v>
      </c>
      <c r="E24" s="76">
        <v>15</v>
      </c>
      <c r="F24" s="128">
        <v>23</v>
      </c>
      <c r="G24" s="176">
        <f t="shared" si="1"/>
        <v>53.333333333333343</v>
      </c>
      <c r="H24" s="76">
        <v>225</v>
      </c>
      <c r="I24" s="128">
        <v>271</v>
      </c>
      <c r="J24" s="176">
        <f t="shared" si="2"/>
        <v>20.444444444444443</v>
      </c>
    </row>
    <row r="25" spans="1:10" ht="20.100000000000001" customHeight="1" x14ac:dyDescent="0.25">
      <c r="A25" s="37" t="s">
        <v>20</v>
      </c>
      <c r="B25" s="76">
        <v>279</v>
      </c>
      <c r="C25" s="128">
        <v>279</v>
      </c>
      <c r="D25" s="177">
        <f t="shared" si="0"/>
        <v>0</v>
      </c>
      <c r="E25" s="76">
        <v>21</v>
      </c>
      <c r="F25" s="128">
        <v>15</v>
      </c>
      <c r="G25" s="177">
        <f t="shared" si="1"/>
        <v>-28.571428571428569</v>
      </c>
      <c r="H25" s="76">
        <v>319</v>
      </c>
      <c r="I25" s="128">
        <v>342</v>
      </c>
      <c r="J25" s="176">
        <f t="shared" si="2"/>
        <v>7.210031347962385</v>
      </c>
    </row>
    <row r="26" spans="1:10" ht="20.100000000000001" customHeight="1" x14ac:dyDescent="0.25">
      <c r="A26" s="37" t="s">
        <v>21</v>
      </c>
      <c r="B26" s="76">
        <v>170</v>
      </c>
      <c r="C26" s="128">
        <v>183</v>
      </c>
      <c r="D26" s="176">
        <f t="shared" si="0"/>
        <v>7.6470588235294059</v>
      </c>
      <c r="E26" s="76">
        <v>19</v>
      </c>
      <c r="F26" s="128">
        <v>14</v>
      </c>
      <c r="G26" s="177">
        <f t="shared" si="1"/>
        <v>-26.315789473684205</v>
      </c>
      <c r="H26" s="76">
        <v>202</v>
      </c>
      <c r="I26" s="128">
        <v>203</v>
      </c>
      <c r="J26" s="176">
        <f t="shared" si="2"/>
        <v>0.49504950495050082</v>
      </c>
    </row>
    <row r="27" spans="1:10" ht="20.100000000000001" customHeight="1" x14ac:dyDescent="0.25">
      <c r="A27" s="37" t="s">
        <v>329</v>
      </c>
      <c r="B27" s="76">
        <v>549</v>
      </c>
      <c r="C27" s="128">
        <v>567</v>
      </c>
      <c r="D27" s="176">
        <f t="shared" si="0"/>
        <v>3.2786885245901658</v>
      </c>
      <c r="E27" s="76">
        <v>57</v>
      </c>
      <c r="F27" s="128">
        <v>62</v>
      </c>
      <c r="G27" s="176">
        <f t="shared" si="1"/>
        <v>8.771929824561397</v>
      </c>
      <c r="H27" s="76">
        <v>645</v>
      </c>
      <c r="I27" s="128">
        <v>667</v>
      </c>
      <c r="J27" s="176">
        <f t="shared" si="2"/>
        <v>3.4108527131783006</v>
      </c>
    </row>
    <row r="28" spans="1:10" ht="20.100000000000001" customHeight="1" x14ac:dyDescent="0.25">
      <c r="A28" s="37" t="s">
        <v>351</v>
      </c>
      <c r="B28" s="76">
        <v>44</v>
      </c>
      <c r="C28" s="128">
        <v>59</v>
      </c>
      <c r="D28" s="176">
        <f t="shared" si="0"/>
        <v>34.090909090909093</v>
      </c>
      <c r="E28" s="76">
        <v>7</v>
      </c>
      <c r="F28" s="128">
        <v>2</v>
      </c>
      <c r="G28" s="177">
        <f t="shared" si="1"/>
        <v>-71.428571428571431</v>
      </c>
      <c r="H28" s="76">
        <v>50</v>
      </c>
      <c r="I28" s="128">
        <v>73</v>
      </c>
      <c r="J28" s="176">
        <f t="shared" si="2"/>
        <v>46</v>
      </c>
    </row>
    <row r="29" spans="1:10" ht="20.100000000000001" customHeight="1" x14ac:dyDescent="0.25">
      <c r="A29" s="37" t="s">
        <v>22</v>
      </c>
      <c r="B29" s="76">
        <v>228</v>
      </c>
      <c r="C29" s="128">
        <v>242</v>
      </c>
      <c r="D29" s="176">
        <f t="shared" si="0"/>
        <v>6.1403508771929864</v>
      </c>
      <c r="E29" s="76">
        <v>25</v>
      </c>
      <c r="F29" s="128">
        <v>26</v>
      </c>
      <c r="G29" s="176">
        <f t="shared" si="1"/>
        <v>4</v>
      </c>
      <c r="H29" s="76">
        <v>277</v>
      </c>
      <c r="I29" s="128">
        <v>283</v>
      </c>
      <c r="J29" s="176">
        <f t="shared" si="2"/>
        <v>2.1660649819494608</v>
      </c>
    </row>
    <row r="30" spans="1:10" ht="20.100000000000001" customHeight="1" x14ac:dyDescent="0.25">
      <c r="A30" s="37" t="s">
        <v>23</v>
      </c>
      <c r="B30" s="76">
        <v>229</v>
      </c>
      <c r="C30" s="128">
        <v>238</v>
      </c>
      <c r="D30" s="176">
        <f t="shared" si="0"/>
        <v>3.9301310043668138</v>
      </c>
      <c r="E30" s="76">
        <v>31</v>
      </c>
      <c r="F30" s="128">
        <v>23</v>
      </c>
      <c r="G30" s="177">
        <f t="shared" si="1"/>
        <v>-25.806451612903231</v>
      </c>
      <c r="H30" s="76">
        <v>270</v>
      </c>
      <c r="I30" s="128">
        <v>286</v>
      </c>
      <c r="J30" s="176">
        <f t="shared" si="2"/>
        <v>5.9259259259259238</v>
      </c>
    </row>
    <row r="31" spans="1:10" ht="20.100000000000001" customHeight="1" x14ac:dyDescent="0.25">
      <c r="A31" s="37" t="s">
        <v>24</v>
      </c>
      <c r="B31" s="76">
        <v>219</v>
      </c>
      <c r="C31" s="128">
        <v>211</v>
      </c>
      <c r="D31" s="177">
        <f t="shared" si="0"/>
        <v>-3.6529680365296855</v>
      </c>
      <c r="E31" s="76">
        <v>21</v>
      </c>
      <c r="F31" s="128">
        <v>19</v>
      </c>
      <c r="G31" s="177">
        <f t="shared" si="1"/>
        <v>-9.5238095238095184</v>
      </c>
      <c r="H31" s="76">
        <v>252</v>
      </c>
      <c r="I31" s="128">
        <v>250</v>
      </c>
      <c r="J31" s="177">
        <f t="shared" si="2"/>
        <v>-0.79365079365079794</v>
      </c>
    </row>
    <row r="32" spans="1:10" ht="20.100000000000001" customHeight="1" x14ac:dyDescent="0.25">
      <c r="A32" s="37" t="s">
        <v>25</v>
      </c>
      <c r="B32" s="76">
        <v>163</v>
      </c>
      <c r="C32" s="128">
        <v>206</v>
      </c>
      <c r="D32" s="176">
        <f t="shared" si="0"/>
        <v>26.380368098159508</v>
      </c>
      <c r="E32" s="76">
        <v>14</v>
      </c>
      <c r="F32" s="128">
        <v>15</v>
      </c>
      <c r="G32" s="176">
        <f t="shared" si="1"/>
        <v>7.1428571428571388</v>
      </c>
      <c r="H32" s="76">
        <v>190</v>
      </c>
      <c r="I32" s="128">
        <v>256</v>
      </c>
      <c r="J32" s="176">
        <f t="shared" si="2"/>
        <v>34.73684210526315</v>
      </c>
    </row>
    <row r="33" spans="1:10" ht="20.100000000000001" customHeight="1" x14ac:dyDescent="0.25">
      <c r="A33" s="37" t="s">
        <v>26</v>
      </c>
      <c r="B33" s="101"/>
      <c r="C33" s="127"/>
      <c r="D33" s="102"/>
      <c r="E33" s="101"/>
      <c r="G33" s="102"/>
      <c r="H33" s="101"/>
      <c r="J33" s="102"/>
    </row>
    <row r="34" spans="1:10" ht="20.100000000000001" customHeight="1" x14ac:dyDescent="0.25">
      <c r="A34" s="105" t="s">
        <v>27</v>
      </c>
      <c r="B34" s="103">
        <v>8060</v>
      </c>
      <c r="C34" s="79">
        <v>8977</v>
      </c>
      <c r="D34" s="163">
        <f t="shared" si="0"/>
        <v>11.377171215880892</v>
      </c>
      <c r="E34" s="103">
        <v>746</v>
      </c>
      <c r="F34" s="79">
        <v>755</v>
      </c>
      <c r="G34" s="163">
        <f t="shared" si="1"/>
        <v>1.2064343163538922</v>
      </c>
      <c r="H34" s="103">
        <v>9499</v>
      </c>
      <c r="I34" s="79">
        <v>10766</v>
      </c>
      <c r="J34" s="163">
        <f t="shared" si="2"/>
        <v>13.338246131171701</v>
      </c>
    </row>
    <row r="36" spans="1:10" ht="40.5" customHeight="1" x14ac:dyDescent="0.25">
      <c r="A36" s="184" t="s">
        <v>347</v>
      </c>
      <c r="B36" s="185"/>
      <c r="C36" s="185"/>
      <c r="D36" s="185"/>
      <c r="E36" s="185"/>
      <c r="F36" s="185"/>
      <c r="G36" s="185"/>
      <c r="H36" s="185"/>
      <c r="I36" s="185"/>
      <c r="J36" s="185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5"/>
  <sheetViews>
    <sheetView topLeftCell="A160" workbookViewId="0">
      <selection activeCell="J12" sqref="J12"/>
    </sheetView>
  </sheetViews>
  <sheetFormatPr defaultRowHeight="15" x14ac:dyDescent="0.25"/>
  <cols>
    <col min="1" max="1" width="69.5703125" customWidth="1"/>
    <col min="2" max="2" width="10.7109375" customWidth="1"/>
    <col min="3" max="3" width="9" customWidth="1"/>
    <col min="4" max="7" width="10.7109375" customWidth="1"/>
    <col min="8" max="8" width="9.42578125" customWidth="1"/>
    <col min="9" max="10" width="8.7109375" customWidth="1"/>
  </cols>
  <sheetData>
    <row r="1" spans="1:10" s="7" customFormat="1" ht="18" x14ac:dyDescent="0.25">
      <c r="A1" s="186" t="s">
        <v>193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s="7" customFormat="1" ht="18" x14ac:dyDescent="0.25">
      <c r="A2" s="186" t="s">
        <v>363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1" t="s">
        <v>59</v>
      </c>
      <c r="B4" s="187" t="s">
        <v>179</v>
      </c>
      <c r="C4" s="187"/>
      <c r="D4" s="187"/>
      <c r="E4" s="187"/>
      <c r="F4" s="187"/>
      <c r="G4" s="187"/>
      <c r="H4" s="187"/>
      <c r="I4" s="187"/>
      <c r="J4" s="187"/>
    </row>
    <row r="5" spans="1:10" x14ac:dyDescent="0.25">
      <c r="A5" s="211"/>
      <c r="B5" s="187" t="s">
        <v>2</v>
      </c>
      <c r="C5" s="187"/>
      <c r="D5" s="187"/>
      <c r="E5" s="187" t="s">
        <v>3</v>
      </c>
      <c r="F5" s="187"/>
      <c r="G5" s="187"/>
      <c r="H5" s="187" t="s">
        <v>4</v>
      </c>
      <c r="I5" s="187"/>
      <c r="J5" s="187"/>
    </row>
    <row r="6" spans="1:10" ht="32.25" customHeight="1" x14ac:dyDescent="0.25">
      <c r="A6" s="211"/>
      <c r="B6" s="178">
        <v>2023</v>
      </c>
      <c r="C6" s="178">
        <v>2024</v>
      </c>
      <c r="D6" s="178" t="s">
        <v>5</v>
      </c>
      <c r="E6" s="178">
        <v>2023</v>
      </c>
      <c r="F6" s="178">
        <v>2024</v>
      </c>
      <c r="G6" s="178" t="s">
        <v>5</v>
      </c>
      <c r="H6" s="178">
        <v>2023</v>
      </c>
      <c r="I6" s="178">
        <v>2024</v>
      </c>
      <c r="J6" s="178" t="s">
        <v>5</v>
      </c>
    </row>
    <row r="7" spans="1:10" ht="24.95" customHeight="1" x14ac:dyDescent="0.25">
      <c r="A7" s="27" t="s">
        <v>75</v>
      </c>
      <c r="B7" s="76">
        <v>17</v>
      </c>
      <c r="C7" s="179">
        <v>25</v>
      </c>
      <c r="D7" s="88">
        <v>47.058823529411768</v>
      </c>
      <c r="E7" s="76">
        <v>4</v>
      </c>
      <c r="F7" s="180">
        <v>6</v>
      </c>
      <c r="G7" s="88">
        <v>50</v>
      </c>
      <c r="H7" s="76">
        <v>21</v>
      </c>
      <c r="I7" s="179">
        <v>41</v>
      </c>
      <c r="J7" s="88">
        <v>95.238095238095241</v>
      </c>
    </row>
    <row r="8" spans="1:10" ht="24.95" customHeight="1" x14ac:dyDescent="0.25">
      <c r="A8" s="18" t="s">
        <v>241</v>
      </c>
      <c r="B8" s="76">
        <v>0</v>
      </c>
      <c r="C8" s="179">
        <v>0</v>
      </c>
      <c r="D8" s="88">
        <v>0</v>
      </c>
      <c r="E8" s="76">
        <v>0</v>
      </c>
      <c r="F8" s="180">
        <v>0</v>
      </c>
      <c r="G8" s="88">
        <v>0</v>
      </c>
      <c r="H8" s="76">
        <v>0</v>
      </c>
      <c r="I8" s="179">
        <v>0</v>
      </c>
      <c r="J8" s="88">
        <v>0</v>
      </c>
    </row>
    <row r="9" spans="1:10" ht="24.95" customHeight="1" x14ac:dyDescent="0.25">
      <c r="A9" s="18" t="s">
        <v>242</v>
      </c>
      <c r="B9" s="76">
        <v>0</v>
      </c>
      <c r="C9" s="179">
        <v>0</v>
      </c>
      <c r="D9" s="88">
        <v>0</v>
      </c>
      <c r="E9" s="76">
        <v>0</v>
      </c>
      <c r="F9" s="180">
        <v>0</v>
      </c>
      <c r="G9" s="88">
        <v>0</v>
      </c>
      <c r="H9" s="76">
        <v>0</v>
      </c>
      <c r="I9" s="179">
        <v>0</v>
      </c>
      <c r="J9" s="88">
        <v>0</v>
      </c>
    </row>
    <row r="10" spans="1:10" ht="24.95" customHeight="1" x14ac:dyDescent="0.25">
      <c r="A10" s="18" t="s">
        <v>243</v>
      </c>
      <c r="B10" s="76">
        <v>1</v>
      </c>
      <c r="C10" s="179">
        <v>0</v>
      </c>
      <c r="D10" s="88">
        <v>-100</v>
      </c>
      <c r="E10" s="76">
        <v>1</v>
      </c>
      <c r="F10" s="180">
        <v>0</v>
      </c>
      <c r="G10" s="88">
        <v>-100</v>
      </c>
      <c r="H10" s="76">
        <v>0</v>
      </c>
      <c r="I10" s="179">
        <v>0</v>
      </c>
      <c r="J10" s="88">
        <v>0</v>
      </c>
    </row>
    <row r="11" spans="1:10" ht="24.95" customHeight="1" x14ac:dyDescent="0.25">
      <c r="A11" s="18" t="s">
        <v>76</v>
      </c>
      <c r="B11" s="76">
        <v>12</v>
      </c>
      <c r="C11" s="179">
        <v>11</v>
      </c>
      <c r="D11" s="88">
        <v>-8.3333333333333286</v>
      </c>
      <c r="E11" s="76">
        <v>3</v>
      </c>
      <c r="F11" s="180">
        <v>4</v>
      </c>
      <c r="G11" s="88">
        <v>33.333333333333343</v>
      </c>
      <c r="H11" s="76">
        <v>14</v>
      </c>
      <c r="I11" s="179">
        <v>24</v>
      </c>
      <c r="J11" s="88">
        <v>71.428571428571416</v>
      </c>
    </row>
    <row r="12" spans="1:10" ht="24.95" customHeight="1" x14ac:dyDescent="0.25">
      <c r="A12" s="18" t="s">
        <v>77</v>
      </c>
      <c r="B12" s="76">
        <v>111</v>
      </c>
      <c r="C12" s="179">
        <v>99</v>
      </c>
      <c r="D12" s="88">
        <v>-10.810810810810807</v>
      </c>
      <c r="E12" s="76">
        <v>37</v>
      </c>
      <c r="F12" s="180">
        <v>18</v>
      </c>
      <c r="G12" s="88">
        <v>-51.351351351351354</v>
      </c>
      <c r="H12" s="76">
        <v>173</v>
      </c>
      <c r="I12" s="179">
        <v>151</v>
      </c>
      <c r="J12" s="88">
        <v>-12.716763005780351</v>
      </c>
    </row>
    <row r="13" spans="1:10" ht="24.95" customHeight="1" x14ac:dyDescent="0.25">
      <c r="A13" s="25" t="s">
        <v>244</v>
      </c>
      <c r="B13" s="76">
        <v>0</v>
      </c>
      <c r="C13" s="179">
        <v>0</v>
      </c>
      <c r="D13" s="88">
        <v>0</v>
      </c>
      <c r="E13" s="76">
        <v>0</v>
      </c>
      <c r="F13" s="180">
        <v>0</v>
      </c>
      <c r="G13" s="88">
        <v>0</v>
      </c>
      <c r="H13" s="76">
        <v>0</v>
      </c>
      <c r="I13" s="179">
        <v>0</v>
      </c>
      <c r="J13" s="88">
        <v>0</v>
      </c>
    </row>
    <row r="14" spans="1:10" ht="24.95" customHeight="1" x14ac:dyDescent="0.25">
      <c r="A14" s="25" t="s">
        <v>245</v>
      </c>
      <c r="B14" s="76">
        <v>0</v>
      </c>
      <c r="C14" s="179">
        <v>0</v>
      </c>
      <c r="D14" s="88">
        <v>0</v>
      </c>
      <c r="E14" s="76">
        <v>0</v>
      </c>
      <c r="F14" s="180">
        <v>0</v>
      </c>
      <c r="G14" s="88">
        <v>0</v>
      </c>
      <c r="H14" s="76">
        <v>0</v>
      </c>
      <c r="I14" s="179">
        <v>0</v>
      </c>
      <c r="J14" s="88">
        <v>0</v>
      </c>
    </row>
    <row r="15" spans="1:10" ht="24.95" customHeight="1" x14ac:dyDescent="0.25">
      <c r="A15" s="18" t="s">
        <v>78</v>
      </c>
      <c r="B15" s="76">
        <v>75</v>
      </c>
      <c r="C15" s="179">
        <v>76</v>
      </c>
      <c r="D15" s="88">
        <v>1.3333333333333286</v>
      </c>
      <c r="E15" s="76">
        <v>19</v>
      </c>
      <c r="F15" s="180">
        <v>20</v>
      </c>
      <c r="G15" s="88">
        <v>5.2631578947368354</v>
      </c>
      <c r="H15" s="76">
        <v>99</v>
      </c>
      <c r="I15" s="179">
        <v>95</v>
      </c>
      <c r="J15" s="88">
        <v>-4.0404040404040416</v>
      </c>
    </row>
    <row r="16" spans="1:10" ht="24.95" customHeight="1" x14ac:dyDescent="0.25">
      <c r="A16" s="18" t="s">
        <v>194</v>
      </c>
      <c r="B16" s="76">
        <v>1</v>
      </c>
      <c r="C16" s="179">
        <v>0</v>
      </c>
      <c r="D16" s="88">
        <v>-100</v>
      </c>
      <c r="E16" s="76">
        <v>0</v>
      </c>
      <c r="F16" s="180">
        <v>0</v>
      </c>
      <c r="G16" s="88">
        <v>0</v>
      </c>
      <c r="H16" s="76">
        <v>1</v>
      </c>
      <c r="I16" s="179">
        <v>0</v>
      </c>
      <c r="J16" s="88">
        <v>-100</v>
      </c>
    </row>
    <row r="17" spans="1:10" ht="24.95" customHeight="1" x14ac:dyDescent="0.25">
      <c r="A17" s="18" t="s">
        <v>246</v>
      </c>
      <c r="B17" s="76">
        <v>0</v>
      </c>
      <c r="C17" s="179">
        <v>0</v>
      </c>
      <c r="D17" s="88">
        <v>0</v>
      </c>
      <c r="E17" s="76">
        <v>0</v>
      </c>
      <c r="F17" s="180">
        <v>0</v>
      </c>
      <c r="G17" s="88">
        <v>0</v>
      </c>
      <c r="H17" s="76">
        <v>0</v>
      </c>
      <c r="I17" s="179">
        <v>0</v>
      </c>
      <c r="J17" s="88">
        <v>0</v>
      </c>
    </row>
    <row r="18" spans="1:10" ht="24.95" customHeight="1" x14ac:dyDescent="0.25">
      <c r="A18" s="18" t="s">
        <v>79</v>
      </c>
      <c r="B18" s="76">
        <v>225</v>
      </c>
      <c r="C18" s="179">
        <v>203</v>
      </c>
      <c r="D18" s="88">
        <v>-9.7777777777777715</v>
      </c>
      <c r="E18" s="76">
        <v>66</v>
      </c>
      <c r="F18" s="180">
        <v>39</v>
      </c>
      <c r="G18" s="88">
        <v>-40.909090909090907</v>
      </c>
      <c r="H18" s="76">
        <v>374</v>
      </c>
      <c r="I18" s="179">
        <v>324</v>
      </c>
      <c r="J18" s="88">
        <v>-13.368983957219257</v>
      </c>
    </row>
    <row r="19" spans="1:10" ht="24.95" customHeight="1" x14ac:dyDescent="0.25">
      <c r="A19" s="18" t="s">
        <v>247</v>
      </c>
      <c r="B19" s="76">
        <v>0</v>
      </c>
      <c r="C19" s="179">
        <v>0</v>
      </c>
      <c r="D19" s="88">
        <v>0</v>
      </c>
      <c r="E19" s="76">
        <v>0</v>
      </c>
      <c r="F19" s="180">
        <v>0</v>
      </c>
      <c r="G19" s="88">
        <v>0</v>
      </c>
      <c r="H19" s="76">
        <v>0</v>
      </c>
      <c r="I19" s="179">
        <v>0</v>
      </c>
      <c r="J19" s="88">
        <v>0</v>
      </c>
    </row>
    <row r="20" spans="1:10" ht="24.95" customHeight="1" x14ac:dyDescent="0.25">
      <c r="A20" s="18" t="s">
        <v>248</v>
      </c>
      <c r="B20" s="76">
        <v>0</v>
      </c>
      <c r="C20" s="179">
        <v>2</v>
      </c>
      <c r="D20" s="88">
        <v>0</v>
      </c>
      <c r="E20" s="76">
        <v>0</v>
      </c>
      <c r="F20" s="180">
        <v>0</v>
      </c>
      <c r="G20" s="88">
        <v>0</v>
      </c>
      <c r="H20" s="76">
        <v>0</v>
      </c>
      <c r="I20" s="179">
        <v>2</v>
      </c>
      <c r="J20" s="88">
        <v>200</v>
      </c>
    </row>
    <row r="21" spans="1:10" ht="24.95" customHeight="1" x14ac:dyDescent="0.25">
      <c r="A21" s="18" t="s">
        <v>249</v>
      </c>
      <c r="B21" s="76">
        <v>0</v>
      </c>
      <c r="C21" s="179">
        <v>0</v>
      </c>
      <c r="D21" s="88">
        <v>0</v>
      </c>
      <c r="E21" s="76">
        <v>0</v>
      </c>
      <c r="F21" s="180">
        <v>0</v>
      </c>
      <c r="G21" s="88">
        <v>0</v>
      </c>
      <c r="H21" s="76">
        <v>0</v>
      </c>
      <c r="I21" s="179">
        <v>0</v>
      </c>
      <c r="J21" s="88">
        <v>0</v>
      </c>
    </row>
    <row r="22" spans="1:10" ht="35.25" customHeight="1" x14ac:dyDescent="0.25">
      <c r="A22" s="18" t="s">
        <v>250</v>
      </c>
      <c r="B22" s="76">
        <v>0</v>
      </c>
      <c r="C22" s="179">
        <v>0</v>
      </c>
      <c r="D22" s="88">
        <v>0</v>
      </c>
      <c r="E22" s="76">
        <v>0</v>
      </c>
      <c r="F22" s="180">
        <v>0</v>
      </c>
      <c r="G22" s="88">
        <v>0</v>
      </c>
      <c r="H22" s="76">
        <v>0</v>
      </c>
      <c r="I22" s="179">
        <v>0</v>
      </c>
      <c r="J22" s="88">
        <v>0</v>
      </c>
    </row>
    <row r="23" spans="1:10" ht="24.95" customHeight="1" x14ac:dyDescent="0.25">
      <c r="A23" s="18" t="s">
        <v>251</v>
      </c>
      <c r="B23" s="76">
        <v>1</v>
      </c>
      <c r="C23" s="179">
        <v>3</v>
      </c>
      <c r="D23" s="88">
        <v>200</v>
      </c>
      <c r="E23" s="76">
        <v>0</v>
      </c>
      <c r="F23" s="180">
        <v>1</v>
      </c>
      <c r="G23" s="88">
        <v>0</v>
      </c>
      <c r="H23" s="76">
        <v>2</v>
      </c>
      <c r="I23" s="179">
        <v>3</v>
      </c>
      <c r="J23" s="88">
        <v>50</v>
      </c>
    </row>
    <row r="24" spans="1:10" ht="24.95" customHeight="1" x14ac:dyDescent="0.25">
      <c r="A24" s="13" t="s">
        <v>252</v>
      </c>
      <c r="B24" s="76">
        <v>0</v>
      </c>
      <c r="C24" s="179">
        <v>0</v>
      </c>
      <c r="D24" s="88">
        <v>0</v>
      </c>
      <c r="E24" s="76">
        <v>0</v>
      </c>
      <c r="F24" s="180">
        <v>0</v>
      </c>
      <c r="G24" s="88">
        <v>0</v>
      </c>
      <c r="H24" s="76">
        <v>0</v>
      </c>
      <c r="I24" s="179">
        <v>0</v>
      </c>
      <c r="J24" s="88">
        <v>0</v>
      </c>
    </row>
    <row r="25" spans="1:10" ht="24.95" customHeight="1" x14ac:dyDescent="0.25">
      <c r="A25" s="18" t="s">
        <v>253</v>
      </c>
      <c r="B25" s="76">
        <v>0</v>
      </c>
      <c r="C25" s="179">
        <v>0</v>
      </c>
      <c r="D25" s="88">
        <v>0</v>
      </c>
      <c r="E25" s="76">
        <v>0</v>
      </c>
      <c r="F25" s="180">
        <v>0</v>
      </c>
      <c r="G25" s="88">
        <v>0</v>
      </c>
      <c r="H25" s="76">
        <v>0</v>
      </c>
      <c r="I25" s="179">
        <v>0</v>
      </c>
      <c r="J25" s="88">
        <v>0</v>
      </c>
    </row>
    <row r="26" spans="1:10" ht="24.95" customHeight="1" x14ac:dyDescent="0.25">
      <c r="A26" s="18" t="s">
        <v>254</v>
      </c>
      <c r="B26" s="76">
        <v>0</v>
      </c>
      <c r="C26" s="179">
        <v>0</v>
      </c>
      <c r="D26" s="88">
        <v>0</v>
      </c>
      <c r="E26" s="76">
        <v>0</v>
      </c>
      <c r="F26" s="180">
        <v>0</v>
      </c>
      <c r="G26" s="88">
        <v>0</v>
      </c>
      <c r="H26" s="76">
        <v>0</v>
      </c>
      <c r="I26" s="179">
        <v>0</v>
      </c>
      <c r="J26" s="88">
        <v>0</v>
      </c>
    </row>
    <row r="27" spans="1:10" ht="24.95" customHeight="1" x14ac:dyDescent="0.25">
      <c r="A27" s="18" t="s">
        <v>80</v>
      </c>
      <c r="B27" s="76">
        <v>55</v>
      </c>
      <c r="C27" s="179">
        <v>44</v>
      </c>
      <c r="D27" s="88">
        <v>-20</v>
      </c>
      <c r="E27" s="76">
        <v>13</v>
      </c>
      <c r="F27" s="180">
        <v>10</v>
      </c>
      <c r="G27" s="88">
        <v>-23.07692307692308</v>
      </c>
      <c r="H27" s="76">
        <v>79</v>
      </c>
      <c r="I27" s="179">
        <v>70</v>
      </c>
      <c r="J27" s="88">
        <v>-11.392405063291136</v>
      </c>
    </row>
    <row r="28" spans="1:10" ht="24.95" customHeight="1" x14ac:dyDescent="0.25">
      <c r="A28" s="13" t="s">
        <v>195</v>
      </c>
      <c r="B28" s="76">
        <v>0</v>
      </c>
      <c r="C28" s="179">
        <v>0</v>
      </c>
      <c r="D28" s="88">
        <v>0</v>
      </c>
      <c r="E28" s="76">
        <v>0</v>
      </c>
      <c r="F28" s="180">
        <v>0</v>
      </c>
      <c r="G28" s="88">
        <v>0</v>
      </c>
      <c r="H28" s="76">
        <v>0</v>
      </c>
      <c r="I28" s="179">
        <v>0</v>
      </c>
      <c r="J28" s="88">
        <v>0</v>
      </c>
    </row>
    <row r="29" spans="1:10" ht="24.95" customHeight="1" x14ac:dyDescent="0.25">
      <c r="A29" s="18" t="s">
        <v>196</v>
      </c>
      <c r="B29" s="76">
        <v>0</v>
      </c>
      <c r="C29" s="179">
        <v>0</v>
      </c>
      <c r="D29" s="88">
        <v>0</v>
      </c>
      <c r="E29" s="76">
        <v>0</v>
      </c>
      <c r="F29" s="180">
        <v>0</v>
      </c>
      <c r="G29" s="88">
        <v>0</v>
      </c>
      <c r="H29" s="76">
        <v>0</v>
      </c>
      <c r="I29" s="179">
        <v>0</v>
      </c>
      <c r="J29" s="88">
        <v>0</v>
      </c>
    </row>
    <row r="30" spans="1:10" ht="24.95" customHeight="1" x14ac:dyDescent="0.25">
      <c r="A30" s="18" t="s">
        <v>296</v>
      </c>
      <c r="B30" s="76">
        <v>0</v>
      </c>
      <c r="C30" s="179">
        <v>3</v>
      </c>
      <c r="D30" s="88">
        <v>0</v>
      </c>
      <c r="E30" s="76">
        <v>0</v>
      </c>
      <c r="F30" s="180">
        <v>1</v>
      </c>
      <c r="G30" s="88">
        <v>0</v>
      </c>
      <c r="H30" s="76">
        <v>0</v>
      </c>
      <c r="I30" s="179">
        <v>2</v>
      </c>
      <c r="J30" s="88">
        <v>0</v>
      </c>
    </row>
    <row r="31" spans="1:10" ht="24.95" customHeight="1" x14ac:dyDescent="0.25">
      <c r="A31" s="19" t="s">
        <v>197</v>
      </c>
      <c r="B31" s="76">
        <v>0</v>
      </c>
      <c r="C31" s="179">
        <v>0</v>
      </c>
      <c r="D31" s="88">
        <v>0</v>
      </c>
      <c r="E31" s="76">
        <v>0</v>
      </c>
      <c r="F31" s="180">
        <v>0</v>
      </c>
      <c r="G31" s="88">
        <v>0</v>
      </c>
      <c r="H31" s="76">
        <v>0</v>
      </c>
      <c r="I31" s="179">
        <v>0</v>
      </c>
      <c r="J31" s="88">
        <v>0</v>
      </c>
    </row>
    <row r="32" spans="1:10" ht="24.95" customHeight="1" x14ac:dyDescent="0.25">
      <c r="A32" s="18" t="s">
        <v>134</v>
      </c>
      <c r="B32" s="76">
        <v>27</v>
      </c>
      <c r="C32" s="179">
        <v>34</v>
      </c>
      <c r="D32" s="88">
        <v>25.925925925925924</v>
      </c>
      <c r="E32" s="76">
        <v>10</v>
      </c>
      <c r="F32" s="180">
        <v>11</v>
      </c>
      <c r="G32" s="88">
        <v>10</v>
      </c>
      <c r="H32" s="76">
        <v>39</v>
      </c>
      <c r="I32" s="179">
        <v>79</v>
      </c>
      <c r="J32" s="88">
        <v>102.56410256410257</v>
      </c>
    </row>
    <row r="33" spans="1:10" ht="24.95" customHeight="1" x14ac:dyDescent="0.25">
      <c r="A33" s="18" t="s">
        <v>81</v>
      </c>
      <c r="B33" s="76">
        <v>11</v>
      </c>
      <c r="C33" s="179">
        <v>20</v>
      </c>
      <c r="D33" s="88">
        <v>81.818181818181813</v>
      </c>
      <c r="E33" s="76">
        <v>3</v>
      </c>
      <c r="F33" s="180">
        <v>1</v>
      </c>
      <c r="G33" s="88">
        <v>-66.666666666666657</v>
      </c>
      <c r="H33" s="76">
        <v>14</v>
      </c>
      <c r="I33" s="179">
        <v>41</v>
      </c>
      <c r="J33" s="88">
        <v>192.85714285714283</v>
      </c>
    </row>
    <row r="34" spans="1:10" ht="24.95" customHeight="1" x14ac:dyDescent="0.25">
      <c r="A34" s="18" t="s">
        <v>82</v>
      </c>
      <c r="B34" s="76">
        <v>12</v>
      </c>
      <c r="C34" s="179">
        <v>6</v>
      </c>
      <c r="D34" s="88">
        <v>-50</v>
      </c>
      <c r="E34" s="76">
        <v>1</v>
      </c>
      <c r="F34" s="180">
        <v>1</v>
      </c>
      <c r="G34" s="88">
        <v>0</v>
      </c>
      <c r="H34" s="76">
        <v>25</v>
      </c>
      <c r="I34" s="179">
        <v>12</v>
      </c>
      <c r="J34" s="88">
        <v>-52</v>
      </c>
    </row>
    <row r="35" spans="1:10" ht="24.95" customHeight="1" x14ac:dyDescent="0.25">
      <c r="A35" s="18" t="s">
        <v>83</v>
      </c>
      <c r="B35" s="76">
        <v>18</v>
      </c>
      <c r="C35" s="179">
        <v>13</v>
      </c>
      <c r="D35" s="88">
        <v>-27.777777777777771</v>
      </c>
      <c r="E35" s="76">
        <v>3</v>
      </c>
      <c r="F35" s="180">
        <v>2</v>
      </c>
      <c r="G35" s="88">
        <v>-33.333333333333329</v>
      </c>
      <c r="H35" s="76">
        <v>34</v>
      </c>
      <c r="I35" s="179">
        <v>20</v>
      </c>
      <c r="J35" s="88">
        <v>-41.176470588235297</v>
      </c>
    </row>
    <row r="36" spans="1:10" ht="24.95" customHeight="1" x14ac:dyDescent="0.25">
      <c r="A36" s="18" t="s">
        <v>135</v>
      </c>
      <c r="B36" s="76">
        <v>7</v>
      </c>
      <c r="C36" s="179">
        <v>5</v>
      </c>
      <c r="D36" s="88">
        <v>-28.571428571428569</v>
      </c>
      <c r="E36" s="76">
        <v>0</v>
      </c>
      <c r="F36" s="180">
        <v>1</v>
      </c>
      <c r="G36" s="88">
        <v>0</v>
      </c>
      <c r="H36" s="76">
        <v>11</v>
      </c>
      <c r="I36" s="179">
        <v>7</v>
      </c>
      <c r="J36" s="88">
        <v>-36.363636363636367</v>
      </c>
    </row>
    <row r="37" spans="1:10" ht="24.95" customHeight="1" x14ac:dyDescent="0.25">
      <c r="A37" s="18" t="s">
        <v>84</v>
      </c>
      <c r="B37" s="76">
        <v>37</v>
      </c>
      <c r="C37" s="179">
        <v>42</v>
      </c>
      <c r="D37" s="88">
        <v>13.513513513513516</v>
      </c>
      <c r="E37" s="76">
        <v>9</v>
      </c>
      <c r="F37" s="180">
        <v>7</v>
      </c>
      <c r="G37" s="88">
        <v>-22.222222222222229</v>
      </c>
      <c r="H37" s="76">
        <v>67</v>
      </c>
      <c r="I37" s="179">
        <v>64</v>
      </c>
      <c r="J37" s="88">
        <v>-4.4776119402985017</v>
      </c>
    </row>
    <row r="38" spans="1:10" ht="24.95" customHeight="1" x14ac:dyDescent="0.25">
      <c r="A38" s="18" t="s">
        <v>255</v>
      </c>
      <c r="B38" s="76">
        <v>1</v>
      </c>
      <c r="C38" s="179">
        <v>0</v>
      </c>
      <c r="D38" s="88">
        <v>-100</v>
      </c>
      <c r="E38" s="76">
        <v>1</v>
      </c>
      <c r="F38" s="180">
        <v>0</v>
      </c>
      <c r="G38" s="88">
        <v>-100</v>
      </c>
      <c r="H38" s="76">
        <v>0</v>
      </c>
      <c r="I38" s="179">
        <v>0</v>
      </c>
      <c r="J38" s="88">
        <v>0</v>
      </c>
    </row>
    <row r="39" spans="1:10" ht="24.95" customHeight="1" x14ac:dyDescent="0.25">
      <c r="A39" s="18" t="s">
        <v>297</v>
      </c>
      <c r="B39" s="76">
        <v>0</v>
      </c>
      <c r="C39" s="179">
        <v>1</v>
      </c>
      <c r="D39" s="88">
        <v>0</v>
      </c>
      <c r="E39" s="76">
        <v>0</v>
      </c>
      <c r="F39" s="180">
        <v>0</v>
      </c>
      <c r="G39" s="88">
        <v>0</v>
      </c>
      <c r="H39" s="76">
        <v>0</v>
      </c>
      <c r="I39" s="179">
        <v>3</v>
      </c>
      <c r="J39" s="88">
        <v>0</v>
      </c>
    </row>
    <row r="40" spans="1:10" ht="24.95" customHeight="1" x14ac:dyDescent="0.25">
      <c r="A40" s="18" t="s">
        <v>298</v>
      </c>
      <c r="B40" s="76">
        <v>0</v>
      </c>
      <c r="C40" s="179">
        <v>0</v>
      </c>
      <c r="D40" s="88">
        <v>0</v>
      </c>
      <c r="E40" s="76">
        <v>0</v>
      </c>
      <c r="F40" s="180">
        <v>0</v>
      </c>
      <c r="G40" s="88">
        <v>0</v>
      </c>
      <c r="H40" s="76">
        <v>0</v>
      </c>
      <c r="I40" s="179">
        <v>0</v>
      </c>
      <c r="J40" s="88">
        <v>0</v>
      </c>
    </row>
    <row r="41" spans="1:10" ht="24.95" customHeight="1" x14ac:dyDescent="0.25">
      <c r="A41" s="18" t="s">
        <v>85</v>
      </c>
      <c r="B41" s="76">
        <v>52</v>
      </c>
      <c r="C41" s="179">
        <v>27</v>
      </c>
      <c r="D41" s="88">
        <v>-48.07692307692308</v>
      </c>
      <c r="E41" s="76">
        <v>15</v>
      </c>
      <c r="F41" s="180">
        <v>8</v>
      </c>
      <c r="G41" s="88">
        <v>-46.666666666666664</v>
      </c>
      <c r="H41" s="76">
        <v>68</v>
      </c>
      <c r="I41" s="179">
        <v>33</v>
      </c>
      <c r="J41" s="88">
        <v>-51.470588235294116</v>
      </c>
    </row>
    <row r="42" spans="1:10" ht="24.95" customHeight="1" x14ac:dyDescent="0.25">
      <c r="A42" s="18" t="s">
        <v>86</v>
      </c>
      <c r="B42" s="76">
        <v>3</v>
      </c>
      <c r="C42" s="179">
        <v>1</v>
      </c>
      <c r="D42" s="88">
        <v>-66.666666666666657</v>
      </c>
      <c r="E42" s="76">
        <v>2</v>
      </c>
      <c r="F42" s="180">
        <v>0</v>
      </c>
      <c r="G42" s="88">
        <v>-100</v>
      </c>
      <c r="H42" s="76">
        <v>1</v>
      </c>
      <c r="I42" s="179">
        <v>1</v>
      </c>
      <c r="J42" s="88">
        <v>0</v>
      </c>
    </row>
    <row r="43" spans="1:10" ht="24.95" customHeight="1" x14ac:dyDescent="0.25">
      <c r="A43" s="18" t="s">
        <v>87</v>
      </c>
      <c r="B43" s="181">
        <v>0</v>
      </c>
      <c r="C43" s="179">
        <v>0</v>
      </c>
      <c r="D43" s="88">
        <v>0</v>
      </c>
      <c r="E43" s="181">
        <v>0</v>
      </c>
      <c r="F43" s="180">
        <v>0</v>
      </c>
      <c r="G43" s="88">
        <v>0</v>
      </c>
      <c r="H43" s="181">
        <v>0</v>
      </c>
      <c r="I43" s="179">
        <v>0</v>
      </c>
      <c r="J43" s="88">
        <v>0</v>
      </c>
    </row>
    <row r="44" spans="1:10" ht="24.95" customHeight="1" x14ac:dyDescent="0.25">
      <c r="A44" s="18" t="s">
        <v>88</v>
      </c>
      <c r="B44" s="181">
        <v>14</v>
      </c>
      <c r="C44" s="179">
        <v>12</v>
      </c>
      <c r="D44" s="88">
        <v>-14.285714285714292</v>
      </c>
      <c r="E44" s="181">
        <v>1</v>
      </c>
      <c r="F44" s="180">
        <v>7</v>
      </c>
      <c r="G44" s="88">
        <v>600</v>
      </c>
      <c r="H44" s="181">
        <v>28</v>
      </c>
      <c r="I44" s="179">
        <v>10</v>
      </c>
      <c r="J44" s="88">
        <v>-64.285714285714278</v>
      </c>
    </row>
    <row r="45" spans="1:10" ht="24.95" customHeight="1" x14ac:dyDescent="0.25">
      <c r="A45" s="26" t="s">
        <v>256</v>
      </c>
      <c r="B45" s="181">
        <v>1</v>
      </c>
      <c r="C45" s="179">
        <v>0</v>
      </c>
      <c r="D45" s="88">
        <v>-100</v>
      </c>
      <c r="E45" s="181">
        <v>0</v>
      </c>
      <c r="F45" s="180">
        <v>0</v>
      </c>
      <c r="G45" s="88">
        <v>0</v>
      </c>
      <c r="H45" s="181">
        <v>1</v>
      </c>
      <c r="I45" s="179">
        <v>0</v>
      </c>
      <c r="J45" s="88">
        <v>-100</v>
      </c>
    </row>
    <row r="46" spans="1:10" ht="24.95" customHeight="1" x14ac:dyDescent="0.25">
      <c r="A46" s="37" t="s">
        <v>257</v>
      </c>
      <c r="B46" s="181">
        <v>0</v>
      </c>
      <c r="C46" s="179">
        <v>0</v>
      </c>
      <c r="D46" s="88">
        <v>0</v>
      </c>
      <c r="E46" s="181">
        <v>0</v>
      </c>
      <c r="F46" s="180">
        <v>0</v>
      </c>
      <c r="G46" s="88">
        <v>0</v>
      </c>
      <c r="H46" s="181">
        <v>0</v>
      </c>
      <c r="I46" s="179">
        <v>0</v>
      </c>
      <c r="J46" s="88">
        <v>0</v>
      </c>
    </row>
    <row r="47" spans="1:10" ht="24.95" customHeight="1" x14ac:dyDescent="0.25">
      <c r="A47" s="18" t="s">
        <v>89</v>
      </c>
      <c r="B47" s="181">
        <v>65</v>
      </c>
      <c r="C47" s="179">
        <v>49</v>
      </c>
      <c r="D47" s="88">
        <v>-24.615384615384613</v>
      </c>
      <c r="E47" s="181">
        <v>16</v>
      </c>
      <c r="F47" s="180">
        <v>11</v>
      </c>
      <c r="G47" s="88">
        <v>-31.25</v>
      </c>
      <c r="H47" s="181">
        <v>110</v>
      </c>
      <c r="I47" s="179">
        <v>81</v>
      </c>
      <c r="J47" s="88">
        <v>-26.36363636363636</v>
      </c>
    </row>
    <row r="48" spans="1:10" ht="24.95" customHeight="1" x14ac:dyDescent="0.25">
      <c r="A48" s="18" t="s">
        <v>258</v>
      </c>
      <c r="B48" s="181">
        <v>0</v>
      </c>
      <c r="C48" s="179">
        <v>0</v>
      </c>
      <c r="D48" s="88">
        <v>0</v>
      </c>
      <c r="E48" s="181">
        <v>0</v>
      </c>
      <c r="F48" s="180">
        <v>0</v>
      </c>
      <c r="G48" s="88">
        <v>0</v>
      </c>
      <c r="H48" s="181">
        <v>0</v>
      </c>
      <c r="I48" s="179">
        <v>0</v>
      </c>
      <c r="J48" s="88">
        <v>0</v>
      </c>
    </row>
    <row r="49" spans="1:10" ht="24.95" customHeight="1" x14ac:dyDescent="0.25">
      <c r="A49" s="18" t="s">
        <v>259</v>
      </c>
      <c r="B49" s="181">
        <v>0</v>
      </c>
      <c r="C49" s="179">
        <v>0</v>
      </c>
      <c r="D49" s="88">
        <v>0</v>
      </c>
      <c r="E49" s="181">
        <v>0</v>
      </c>
      <c r="F49" s="180">
        <v>0</v>
      </c>
      <c r="G49" s="88">
        <v>0</v>
      </c>
      <c r="H49" s="181">
        <v>0</v>
      </c>
      <c r="I49" s="179">
        <v>0</v>
      </c>
      <c r="J49" s="88">
        <v>0</v>
      </c>
    </row>
    <row r="50" spans="1:10" ht="24.95" customHeight="1" x14ac:dyDescent="0.25">
      <c r="A50" s="18" t="s">
        <v>90</v>
      </c>
      <c r="B50" s="181">
        <v>0</v>
      </c>
      <c r="C50" s="179">
        <v>0</v>
      </c>
      <c r="D50" s="88">
        <v>0</v>
      </c>
      <c r="E50" s="181">
        <v>0</v>
      </c>
      <c r="F50" s="180">
        <v>0</v>
      </c>
      <c r="G50" s="88">
        <v>0</v>
      </c>
      <c r="H50" s="181">
        <v>0</v>
      </c>
      <c r="I50" s="179">
        <v>0</v>
      </c>
      <c r="J50" s="88">
        <v>0</v>
      </c>
    </row>
    <row r="51" spans="1:10" ht="24.95" customHeight="1" x14ac:dyDescent="0.25">
      <c r="A51" s="18" t="s">
        <v>136</v>
      </c>
      <c r="B51" s="181">
        <v>40</v>
      </c>
      <c r="C51" s="179">
        <v>51</v>
      </c>
      <c r="D51" s="88">
        <v>27.5</v>
      </c>
      <c r="E51" s="181">
        <v>16</v>
      </c>
      <c r="F51" s="180">
        <v>17</v>
      </c>
      <c r="G51" s="88">
        <v>6.25</v>
      </c>
      <c r="H51" s="181">
        <v>53</v>
      </c>
      <c r="I51" s="179">
        <v>61</v>
      </c>
      <c r="J51" s="88">
        <v>15.094339622641513</v>
      </c>
    </row>
    <row r="52" spans="1:10" ht="24.95" customHeight="1" x14ac:dyDescent="0.25">
      <c r="A52" s="18" t="s">
        <v>260</v>
      </c>
      <c r="B52" s="181">
        <v>0</v>
      </c>
      <c r="C52" s="179">
        <v>0</v>
      </c>
      <c r="D52" s="88">
        <v>0</v>
      </c>
      <c r="E52" s="181">
        <v>0</v>
      </c>
      <c r="F52" s="180">
        <v>0</v>
      </c>
      <c r="G52" s="88">
        <v>0</v>
      </c>
      <c r="H52" s="181">
        <v>0</v>
      </c>
      <c r="I52" s="179">
        <v>0</v>
      </c>
      <c r="J52" s="88">
        <v>0</v>
      </c>
    </row>
    <row r="53" spans="1:10" ht="24.95" customHeight="1" x14ac:dyDescent="0.25">
      <c r="A53" s="18" t="s">
        <v>299</v>
      </c>
      <c r="B53" s="181">
        <v>0</v>
      </c>
      <c r="C53" s="179">
        <v>0</v>
      </c>
      <c r="D53" s="88">
        <v>0</v>
      </c>
      <c r="E53" s="181">
        <v>0</v>
      </c>
      <c r="F53" s="180">
        <v>0</v>
      </c>
      <c r="G53" s="88">
        <v>0</v>
      </c>
      <c r="H53" s="181">
        <v>0</v>
      </c>
      <c r="I53" s="179">
        <v>0</v>
      </c>
      <c r="J53" s="88">
        <v>0</v>
      </c>
    </row>
    <row r="54" spans="1:10" ht="24.95" customHeight="1" x14ac:dyDescent="0.25">
      <c r="A54" s="18" t="s">
        <v>261</v>
      </c>
      <c r="B54" s="181">
        <v>0</v>
      </c>
      <c r="C54" s="179">
        <v>0</v>
      </c>
      <c r="D54" s="88">
        <v>0</v>
      </c>
      <c r="E54" s="181">
        <v>0</v>
      </c>
      <c r="F54" s="180">
        <v>0</v>
      </c>
      <c r="G54" s="88">
        <v>0</v>
      </c>
      <c r="H54" s="181">
        <v>0</v>
      </c>
      <c r="I54" s="179">
        <v>0</v>
      </c>
      <c r="J54" s="88">
        <v>0</v>
      </c>
    </row>
    <row r="55" spans="1:10" ht="24.95" customHeight="1" x14ac:dyDescent="0.25">
      <c r="A55" s="18" t="s">
        <v>91</v>
      </c>
      <c r="B55" s="181">
        <v>13</v>
      </c>
      <c r="C55" s="179">
        <v>17</v>
      </c>
      <c r="D55" s="88">
        <v>30.769230769230774</v>
      </c>
      <c r="E55" s="181">
        <v>3</v>
      </c>
      <c r="F55" s="180">
        <v>2</v>
      </c>
      <c r="G55" s="88">
        <v>-33.333333333333329</v>
      </c>
      <c r="H55" s="181">
        <v>22</v>
      </c>
      <c r="I55" s="179">
        <v>26</v>
      </c>
      <c r="J55" s="88">
        <v>18.181818181818187</v>
      </c>
    </row>
    <row r="56" spans="1:10" ht="24.95" customHeight="1" x14ac:dyDescent="0.25">
      <c r="A56" s="37" t="s">
        <v>198</v>
      </c>
      <c r="B56" s="181">
        <v>0</v>
      </c>
      <c r="C56" s="179">
        <v>0</v>
      </c>
      <c r="D56" s="88">
        <v>0</v>
      </c>
      <c r="E56" s="181">
        <v>0</v>
      </c>
      <c r="F56" s="180">
        <v>0</v>
      </c>
      <c r="G56" s="88">
        <v>0</v>
      </c>
      <c r="H56" s="181">
        <v>0</v>
      </c>
      <c r="I56" s="179">
        <v>0</v>
      </c>
      <c r="J56" s="88">
        <v>0</v>
      </c>
    </row>
    <row r="57" spans="1:10" ht="24.95" customHeight="1" x14ac:dyDescent="0.25">
      <c r="A57" s="18" t="s">
        <v>92</v>
      </c>
      <c r="B57" s="181">
        <v>2</v>
      </c>
      <c r="C57" s="179">
        <v>2</v>
      </c>
      <c r="D57" s="88">
        <v>0</v>
      </c>
      <c r="E57" s="181">
        <v>0</v>
      </c>
      <c r="F57" s="180">
        <v>0</v>
      </c>
      <c r="G57" s="88">
        <v>0</v>
      </c>
      <c r="H57" s="181">
        <v>2</v>
      </c>
      <c r="I57" s="179">
        <v>2</v>
      </c>
      <c r="J57" s="88">
        <v>0</v>
      </c>
    </row>
    <row r="58" spans="1:10" ht="27" customHeight="1" x14ac:dyDescent="0.25">
      <c r="A58" s="18" t="s">
        <v>137</v>
      </c>
      <c r="B58" s="181">
        <v>0</v>
      </c>
      <c r="C58" s="179">
        <v>0</v>
      </c>
      <c r="D58" s="88">
        <v>0</v>
      </c>
      <c r="E58" s="181">
        <v>0</v>
      </c>
      <c r="F58" s="180">
        <v>0</v>
      </c>
      <c r="G58" s="88">
        <v>0</v>
      </c>
      <c r="H58" s="181">
        <v>0</v>
      </c>
      <c r="I58" s="179">
        <v>0</v>
      </c>
      <c r="J58" s="88">
        <v>0</v>
      </c>
    </row>
    <row r="59" spans="1:10" ht="27" customHeight="1" x14ac:dyDescent="0.25">
      <c r="A59" s="18" t="s">
        <v>262</v>
      </c>
      <c r="B59" s="181">
        <v>0</v>
      </c>
      <c r="C59" s="179">
        <v>0</v>
      </c>
      <c r="D59" s="88">
        <v>0</v>
      </c>
      <c r="E59" s="181">
        <v>0</v>
      </c>
      <c r="F59" s="180">
        <v>0</v>
      </c>
      <c r="G59" s="88">
        <v>0</v>
      </c>
      <c r="H59" s="181">
        <v>0</v>
      </c>
      <c r="I59" s="179">
        <v>0</v>
      </c>
      <c r="J59" s="88">
        <v>0</v>
      </c>
    </row>
    <row r="60" spans="1:10" ht="27" customHeight="1" x14ac:dyDescent="0.25">
      <c r="A60" s="18" t="s">
        <v>185</v>
      </c>
      <c r="B60" s="181">
        <v>3</v>
      </c>
      <c r="C60" s="179">
        <v>1</v>
      </c>
      <c r="D60" s="88">
        <v>-66.666666666666657</v>
      </c>
      <c r="E60" s="181">
        <v>1</v>
      </c>
      <c r="F60" s="180">
        <v>1</v>
      </c>
      <c r="G60" s="88">
        <v>0</v>
      </c>
      <c r="H60" s="181">
        <v>5</v>
      </c>
      <c r="I60" s="179">
        <v>1</v>
      </c>
      <c r="J60" s="88">
        <v>-80</v>
      </c>
    </row>
    <row r="61" spans="1:10" ht="27" customHeight="1" x14ac:dyDescent="0.25">
      <c r="A61" s="18" t="s">
        <v>320</v>
      </c>
      <c r="B61" s="181">
        <v>0</v>
      </c>
      <c r="C61" s="179">
        <v>0</v>
      </c>
      <c r="D61" s="88">
        <v>0</v>
      </c>
      <c r="E61" s="181">
        <v>0</v>
      </c>
      <c r="F61" s="180">
        <v>0</v>
      </c>
      <c r="G61" s="88">
        <v>0</v>
      </c>
      <c r="H61" s="181">
        <v>0</v>
      </c>
      <c r="I61" s="179">
        <v>0</v>
      </c>
      <c r="J61" s="88">
        <v>0</v>
      </c>
    </row>
    <row r="62" spans="1:10" ht="24.95" customHeight="1" x14ac:dyDescent="0.25">
      <c r="A62" s="18" t="s">
        <v>263</v>
      </c>
      <c r="B62" s="181">
        <v>0</v>
      </c>
      <c r="C62" s="179">
        <v>0</v>
      </c>
      <c r="D62" s="88">
        <v>0</v>
      </c>
      <c r="E62" s="181">
        <v>0</v>
      </c>
      <c r="F62" s="180">
        <v>0</v>
      </c>
      <c r="G62" s="88">
        <v>0</v>
      </c>
      <c r="H62" s="181">
        <v>0</v>
      </c>
      <c r="I62" s="179">
        <v>0</v>
      </c>
      <c r="J62" s="88">
        <v>0</v>
      </c>
    </row>
    <row r="63" spans="1:10" ht="24.95" customHeight="1" x14ac:dyDescent="0.25">
      <c r="A63" s="19" t="s">
        <v>199</v>
      </c>
      <c r="B63" s="181">
        <v>0</v>
      </c>
      <c r="C63" s="179">
        <v>0</v>
      </c>
      <c r="D63" s="88">
        <v>0</v>
      </c>
      <c r="E63" s="181">
        <v>0</v>
      </c>
      <c r="F63" s="180">
        <v>0</v>
      </c>
      <c r="G63" s="88">
        <v>0</v>
      </c>
      <c r="H63" s="181">
        <v>0</v>
      </c>
      <c r="I63" s="179">
        <v>0</v>
      </c>
      <c r="J63" s="88">
        <v>0</v>
      </c>
    </row>
    <row r="64" spans="1:10" ht="24.95" customHeight="1" x14ac:dyDescent="0.25">
      <c r="A64" s="19" t="s">
        <v>200</v>
      </c>
      <c r="B64" s="181">
        <v>0</v>
      </c>
      <c r="C64" s="179">
        <v>0</v>
      </c>
      <c r="D64" s="88">
        <v>0</v>
      </c>
      <c r="E64" s="181">
        <v>0</v>
      </c>
      <c r="F64" s="180">
        <v>0</v>
      </c>
      <c r="G64" s="88">
        <v>0</v>
      </c>
      <c r="H64" s="181">
        <v>0</v>
      </c>
      <c r="I64" s="179">
        <v>0</v>
      </c>
      <c r="J64" s="88">
        <v>0</v>
      </c>
    </row>
    <row r="65" spans="1:10" ht="24.95" customHeight="1" x14ac:dyDescent="0.25">
      <c r="A65" s="18" t="s">
        <v>138</v>
      </c>
      <c r="B65" s="181">
        <v>1</v>
      </c>
      <c r="C65" s="179">
        <v>0</v>
      </c>
      <c r="D65" s="88">
        <v>-100</v>
      </c>
      <c r="E65" s="181">
        <v>0</v>
      </c>
      <c r="F65" s="180">
        <v>0</v>
      </c>
      <c r="G65" s="88">
        <v>0</v>
      </c>
      <c r="H65" s="181">
        <v>1</v>
      </c>
      <c r="I65" s="179">
        <v>0</v>
      </c>
      <c r="J65" s="88">
        <v>-100</v>
      </c>
    </row>
    <row r="66" spans="1:10" ht="24.95" customHeight="1" x14ac:dyDescent="0.25">
      <c r="A66" s="18" t="s">
        <v>321</v>
      </c>
      <c r="B66" s="181">
        <v>9</v>
      </c>
      <c r="C66" s="179">
        <v>8</v>
      </c>
      <c r="D66" s="88">
        <v>-11.111111111111114</v>
      </c>
      <c r="E66" s="181">
        <v>2</v>
      </c>
      <c r="F66" s="180">
        <v>2</v>
      </c>
      <c r="G66" s="88">
        <v>0</v>
      </c>
      <c r="H66" s="181">
        <v>10</v>
      </c>
      <c r="I66" s="179">
        <v>9</v>
      </c>
      <c r="J66" s="88">
        <v>-10</v>
      </c>
    </row>
    <row r="67" spans="1:10" ht="24.95" customHeight="1" x14ac:dyDescent="0.25">
      <c r="A67" s="19" t="s">
        <v>264</v>
      </c>
      <c r="B67" s="181">
        <v>0</v>
      </c>
      <c r="C67" s="179">
        <v>1</v>
      </c>
      <c r="D67" s="88">
        <v>0</v>
      </c>
      <c r="E67" s="181">
        <v>0</v>
      </c>
      <c r="F67" s="180">
        <v>0</v>
      </c>
      <c r="G67" s="88">
        <v>0</v>
      </c>
      <c r="H67" s="181">
        <v>0</v>
      </c>
      <c r="I67" s="179">
        <v>1</v>
      </c>
      <c r="J67" s="88">
        <v>0</v>
      </c>
    </row>
    <row r="68" spans="1:10" ht="24.95" customHeight="1" x14ac:dyDescent="0.25">
      <c r="A68" s="19" t="s">
        <v>265</v>
      </c>
      <c r="B68" s="181">
        <v>0</v>
      </c>
      <c r="C68" s="179">
        <v>0</v>
      </c>
      <c r="D68" s="88">
        <v>0</v>
      </c>
      <c r="E68" s="181">
        <v>0</v>
      </c>
      <c r="F68" s="180">
        <v>0</v>
      </c>
      <c r="G68" s="88">
        <v>0</v>
      </c>
      <c r="H68" s="181">
        <v>0</v>
      </c>
      <c r="I68" s="179">
        <v>0</v>
      </c>
      <c r="J68" s="88">
        <v>0</v>
      </c>
    </row>
    <row r="69" spans="1:10" ht="24.95" customHeight="1" x14ac:dyDescent="0.25">
      <c r="A69" s="19" t="s">
        <v>266</v>
      </c>
      <c r="B69" s="181">
        <v>0</v>
      </c>
      <c r="C69" s="179">
        <v>0</v>
      </c>
      <c r="D69" s="88">
        <v>0</v>
      </c>
      <c r="E69" s="181">
        <v>0</v>
      </c>
      <c r="F69" s="180">
        <v>0</v>
      </c>
      <c r="G69" s="88">
        <v>0</v>
      </c>
      <c r="H69" s="181">
        <v>0</v>
      </c>
      <c r="I69" s="179">
        <v>0</v>
      </c>
      <c r="J69" s="88">
        <v>0</v>
      </c>
    </row>
    <row r="70" spans="1:10" ht="24.95" customHeight="1" x14ac:dyDescent="0.25">
      <c r="A70" s="18" t="s">
        <v>322</v>
      </c>
      <c r="B70" s="181">
        <v>12</v>
      </c>
      <c r="C70" s="179">
        <v>11</v>
      </c>
      <c r="D70" s="88">
        <v>-8.3333333333333286</v>
      </c>
      <c r="E70" s="181">
        <v>3</v>
      </c>
      <c r="F70" s="180">
        <v>9</v>
      </c>
      <c r="G70" s="88">
        <v>200</v>
      </c>
      <c r="H70" s="181">
        <v>18</v>
      </c>
      <c r="I70" s="179">
        <v>5</v>
      </c>
      <c r="J70" s="88">
        <v>-72.222222222222229</v>
      </c>
    </row>
    <row r="71" spans="1:10" ht="24.95" customHeight="1" x14ac:dyDescent="0.25">
      <c r="A71" s="18" t="s">
        <v>201</v>
      </c>
      <c r="B71" s="181">
        <v>0</v>
      </c>
      <c r="C71" s="179">
        <v>0</v>
      </c>
      <c r="D71" s="88">
        <v>0</v>
      </c>
      <c r="E71" s="181">
        <v>0</v>
      </c>
      <c r="F71" s="180">
        <v>0</v>
      </c>
      <c r="G71" s="88">
        <v>0</v>
      </c>
      <c r="H71" s="181">
        <v>0</v>
      </c>
      <c r="I71" s="179">
        <v>0</v>
      </c>
      <c r="J71" s="88">
        <v>0</v>
      </c>
    </row>
    <row r="72" spans="1:10" ht="24.95" customHeight="1" x14ac:dyDescent="0.25">
      <c r="A72" s="18" t="s">
        <v>240</v>
      </c>
      <c r="B72" s="181">
        <v>205</v>
      </c>
      <c r="C72" s="179">
        <v>191</v>
      </c>
      <c r="D72" s="88">
        <v>-6.8292682926829258</v>
      </c>
      <c r="E72" s="181">
        <v>68</v>
      </c>
      <c r="F72" s="180">
        <v>60</v>
      </c>
      <c r="G72" s="88">
        <v>-11.764705882352942</v>
      </c>
      <c r="H72" s="181">
        <v>353</v>
      </c>
      <c r="I72" s="179">
        <v>309</v>
      </c>
      <c r="J72" s="88">
        <v>-12.464589235127477</v>
      </c>
    </row>
    <row r="73" spans="1:10" ht="24.95" customHeight="1" x14ac:dyDescent="0.25">
      <c r="A73" s="19" t="s">
        <v>267</v>
      </c>
      <c r="B73" s="181">
        <v>0</v>
      </c>
      <c r="C73" s="179">
        <v>0</v>
      </c>
      <c r="D73" s="88">
        <v>0</v>
      </c>
      <c r="E73" s="181">
        <v>0</v>
      </c>
      <c r="F73" s="180">
        <v>0</v>
      </c>
      <c r="G73" s="88">
        <v>0</v>
      </c>
      <c r="H73" s="181">
        <v>0</v>
      </c>
      <c r="I73" s="179">
        <v>0</v>
      </c>
      <c r="J73" s="88">
        <v>0</v>
      </c>
    </row>
    <row r="74" spans="1:10" ht="24.95" customHeight="1" x14ac:dyDescent="0.25">
      <c r="A74" s="19" t="s">
        <v>268</v>
      </c>
      <c r="B74" s="181">
        <v>0</v>
      </c>
      <c r="C74" s="179">
        <v>0</v>
      </c>
      <c r="D74" s="88">
        <v>0</v>
      </c>
      <c r="E74" s="181">
        <v>0</v>
      </c>
      <c r="F74" s="180">
        <v>0</v>
      </c>
      <c r="G74" s="88">
        <v>0</v>
      </c>
      <c r="H74" s="181">
        <v>0</v>
      </c>
      <c r="I74" s="179">
        <v>0</v>
      </c>
      <c r="J74" s="88">
        <v>0</v>
      </c>
    </row>
    <row r="75" spans="1:10" ht="24.95" customHeight="1" x14ac:dyDescent="0.25">
      <c r="A75" s="19" t="s">
        <v>269</v>
      </c>
      <c r="B75" s="181">
        <v>1</v>
      </c>
      <c r="C75" s="179">
        <v>0</v>
      </c>
      <c r="D75" s="88">
        <v>-100</v>
      </c>
      <c r="E75" s="181">
        <v>1</v>
      </c>
      <c r="F75" s="180">
        <v>0</v>
      </c>
      <c r="G75" s="88">
        <v>-100</v>
      </c>
      <c r="H75" s="181">
        <v>0</v>
      </c>
      <c r="I75" s="179">
        <v>0</v>
      </c>
      <c r="J75" s="88">
        <v>0</v>
      </c>
    </row>
    <row r="76" spans="1:10" ht="24.95" customHeight="1" x14ac:dyDescent="0.25">
      <c r="A76" s="18" t="s">
        <v>270</v>
      </c>
      <c r="B76" s="181">
        <v>3</v>
      </c>
      <c r="C76" s="179">
        <v>0</v>
      </c>
      <c r="D76" s="88">
        <v>-100</v>
      </c>
      <c r="E76" s="181">
        <v>0</v>
      </c>
      <c r="F76" s="180">
        <v>0</v>
      </c>
      <c r="G76" s="88">
        <v>0</v>
      </c>
      <c r="H76" s="181">
        <v>4</v>
      </c>
      <c r="I76" s="179">
        <v>0</v>
      </c>
      <c r="J76" s="88">
        <v>-100</v>
      </c>
    </row>
    <row r="77" spans="1:10" ht="24.95" customHeight="1" x14ac:dyDescent="0.25">
      <c r="A77" s="19" t="s">
        <v>271</v>
      </c>
      <c r="B77" s="181">
        <v>0</v>
      </c>
      <c r="C77" s="179">
        <v>0</v>
      </c>
      <c r="D77" s="88">
        <v>0</v>
      </c>
      <c r="E77" s="181">
        <v>0</v>
      </c>
      <c r="F77" s="180">
        <v>0</v>
      </c>
      <c r="G77" s="88">
        <v>0</v>
      </c>
      <c r="H77" s="181">
        <v>0</v>
      </c>
      <c r="I77" s="179">
        <v>0</v>
      </c>
      <c r="J77" s="88">
        <v>0</v>
      </c>
    </row>
    <row r="78" spans="1:10" ht="24.95" customHeight="1" x14ac:dyDescent="0.25">
      <c r="A78" s="18" t="s">
        <v>272</v>
      </c>
      <c r="B78" s="181">
        <v>0</v>
      </c>
      <c r="C78" s="179">
        <v>0</v>
      </c>
      <c r="D78" s="88">
        <v>0</v>
      </c>
      <c r="E78" s="181">
        <v>0</v>
      </c>
      <c r="F78" s="180">
        <v>0</v>
      </c>
      <c r="G78" s="88">
        <v>0</v>
      </c>
      <c r="H78" s="181">
        <v>0</v>
      </c>
      <c r="I78" s="179">
        <v>0</v>
      </c>
      <c r="J78" s="88">
        <v>0</v>
      </c>
    </row>
    <row r="79" spans="1:10" ht="24.95" customHeight="1" x14ac:dyDescent="0.25">
      <c r="A79" s="18" t="s">
        <v>273</v>
      </c>
      <c r="B79" s="181">
        <v>0</v>
      </c>
      <c r="C79" s="179">
        <v>0</v>
      </c>
      <c r="D79" s="88">
        <v>0</v>
      </c>
      <c r="E79" s="181">
        <v>0</v>
      </c>
      <c r="F79" s="180">
        <v>0</v>
      </c>
      <c r="G79" s="88">
        <v>0</v>
      </c>
      <c r="H79" s="181">
        <v>0</v>
      </c>
      <c r="I79" s="179">
        <v>0</v>
      </c>
      <c r="J79" s="88">
        <v>0</v>
      </c>
    </row>
    <row r="80" spans="1:10" ht="24.95" customHeight="1" x14ac:dyDescent="0.25">
      <c r="A80" s="18" t="s">
        <v>60</v>
      </c>
      <c r="B80" s="181">
        <v>27</v>
      </c>
      <c r="C80" s="179">
        <v>34</v>
      </c>
      <c r="D80" s="88">
        <v>25.925925925925924</v>
      </c>
      <c r="E80" s="181">
        <v>7</v>
      </c>
      <c r="F80" s="180">
        <v>7</v>
      </c>
      <c r="G80" s="88">
        <v>0</v>
      </c>
      <c r="H80" s="181">
        <v>33</v>
      </c>
      <c r="I80" s="179">
        <v>47</v>
      </c>
      <c r="J80" s="88">
        <v>42.424242424242436</v>
      </c>
    </row>
    <row r="81" spans="1:10" ht="24.95" customHeight="1" x14ac:dyDescent="0.25">
      <c r="A81" s="18" t="s">
        <v>130</v>
      </c>
      <c r="B81" s="181">
        <v>17</v>
      </c>
      <c r="C81" s="179">
        <v>9</v>
      </c>
      <c r="D81" s="88">
        <v>-47.058823529411768</v>
      </c>
      <c r="E81" s="181">
        <v>5</v>
      </c>
      <c r="F81" s="180">
        <v>2</v>
      </c>
      <c r="G81" s="88">
        <v>-60</v>
      </c>
      <c r="H81" s="181">
        <v>25</v>
      </c>
      <c r="I81" s="179">
        <v>7</v>
      </c>
      <c r="J81" s="88">
        <v>-72</v>
      </c>
    </row>
    <row r="82" spans="1:10" ht="24.95" customHeight="1" x14ac:dyDescent="0.25">
      <c r="A82" s="13" t="s">
        <v>202</v>
      </c>
      <c r="B82" s="181">
        <v>0</v>
      </c>
      <c r="C82" s="179">
        <v>0</v>
      </c>
      <c r="D82" s="88">
        <v>0</v>
      </c>
      <c r="E82" s="181">
        <v>0</v>
      </c>
      <c r="F82" s="180">
        <v>0</v>
      </c>
      <c r="G82" s="88">
        <v>0</v>
      </c>
      <c r="H82" s="181">
        <v>0</v>
      </c>
      <c r="I82" s="179">
        <v>0</v>
      </c>
      <c r="J82" s="88">
        <v>0</v>
      </c>
    </row>
    <row r="83" spans="1:10" ht="24.95" customHeight="1" x14ac:dyDescent="0.25">
      <c r="A83" s="18" t="s">
        <v>61</v>
      </c>
      <c r="B83" s="181">
        <v>41</v>
      </c>
      <c r="C83" s="179">
        <v>51</v>
      </c>
      <c r="D83" s="88">
        <v>24.390243902439025</v>
      </c>
      <c r="E83" s="181">
        <v>8</v>
      </c>
      <c r="F83" s="180">
        <v>12</v>
      </c>
      <c r="G83" s="88">
        <v>50</v>
      </c>
      <c r="H83" s="181">
        <v>67</v>
      </c>
      <c r="I83" s="179">
        <v>80</v>
      </c>
      <c r="J83" s="88">
        <v>19.402985074626869</v>
      </c>
    </row>
    <row r="84" spans="1:10" ht="24.95" customHeight="1" x14ac:dyDescent="0.25">
      <c r="A84" s="18" t="s">
        <v>274</v>
      </c>
      <c r="B84" s="181">
        <v>0</v>
      </c>
      <c r="C84" s="179">
        <v>0</v>
      </c>
      <c r="D84" s="88">
        <v>0</v>
      </c>
      <c r="E84" s="181">
        <v>0</v>
      </c>
      <c r="F84" s="180">
        <v>0</v>
      </c>
      <c r="G84" s="88">
        <v>0</v>
      </c>
      <c r="H84" s="181">
        <v>0</v>
      </c>
      <c r="I84" s="179">
        <v>0</v>
      </c>
      <c r="J84" s="88">
        <v>0</v>
      </c>
    </row>
    <row r="85" spans="1:10" ht="24.95" customHeight="1" x14ac:dyDescent="0.25">
      <c r="A85" s="18" t="s">
        <v>275</v>
      </c>
      <c r="B85" s="181">
        <v>0</v>
      </c>
      <c r="C85" s="179">
        <v>1</v>
      </c>
      <c r="D85" s="88">
        <v>0</v>
      </c>
      <c r="E85" s="181">
        <v>0</v>
      </c>
      <c r="F85" s="180">
        <v>0</v>
      </c>
      <c r="G85" s="88">
        <v>0</v>
      </c>
      <c r="H85" s="181">
        <v>0</v>
      </c>
      <c r="I85" s="179">
        <v>1</v>
      </c>
      <c r="J85" s="88">
        <v>0</v>
      </c>
    </row>
    <row r="86" spans="1:10" ht="24.95" customHeight="1" x14ac:dyDescent="0.25">
      <c r="A86" s="18" t="s">
        <v>300</v>
      </c>
      <c r="B86" s="181">
        <v>0</v>
      </c>
      <c r="C86" s="179">
        <v>0</v>
      </c>
      <c r="D86" s="88">
        <v>0</v>
      </c>
      <c r="E86" s="181">
        <v>0</v>
      </c>
      <c r="F86" s="180">
        <v>0</v>
      </c>
      <c r="G86" s="88">
        <v>0</v>
      </c>
      <c r="H86" s="181">
        <v>0</v>
      </c>
      <c r="I86" s="179">
        <v>0</v>
      </c>
      <c r="J86" s="88">
        <v>0</v>
      </c>
    </row>
    <row r="87" spans="1:10" ht="24.95" customHeight="1" x14ac:dyDescent="0.25">
      <c r="A87" s="18" t="s">
        <v>301</v>
      </c>
      <c r="B87" s="181">
        <v>0</v>
      </c>
      <c r="C87" s="179">
        <v>0</v>
      </c>
      <c r="D87" s="88">
        <v>0</v>
      </c>
      <c r="E87" s="181">
        <v>0</v>
      </c>
      <c r="F87" s="180">
        <v>0</v>
      </c>
      <c r="G87" s="88">
        <v>0</v>
      </c>
      <c r="H87" s="181">
        <v>0</v>
      </c>
      <c r="I87" s="179">
        <v>0</v>
      </c>
      <c r="J87" s="88">
        <v>0</v>
      </c>
    </row>
    <row r="88" spans="1:10" ht="24.95" customHeight="1" x14ac:dyDescent="0.25">
      <c r="A88" s="18" t="s">
        <v>302</v>
      </c>
      <c r="B88" s="181">
        <v>0</v>
      </c>
      <c r="C88" s="179">
        <v>0</v>
      </c>
      <c r="D88" s="88">
        <v>0</v>
      </c>
      <c r="E88" s="181">
        <v>0</v>
      </c>
      <c r="F88" s="180">
        <v>0</v>
      </c>
      <c r="G88" s="88">
        <v>0</v>
      </c>
      <c r="H88" s="181">
        <v>0</v>
      </c>
      <c r="I88" s="179">
        <v>0</v>
      </c>
      <c r="J88" s="88">
        <v>0</v>
      </c>
    </row>
    <row r="89" spans="1:10" ht="24.95" customHeight="1" x14ac:dyDescent="0.25">
      <c r="A89" s="18" t="s">
        <v>303</v>
      </c>
      <c r="B89" s="181">
        <v>0</v>
      </c>
      <c r="C89" s="179">
        <v>0</v>
      </c>
      <c r="D89" s="88">
        <v>0</v>
      </c>
      <c r="E89" s="181">
        <v>0</v>
      </c>
      <c r="F89" s="180">
        <v>0</v>
      </c>
      <c r="G89" s="88">
        <v>0</v>
      </c>
      <c r="H89" s="181">
        <v>0</v>
      </c>
      <c r="I89" s="179">
        <v>0</v>
      </c>
      <c r="J89" s="88">
        <v>0</v>
      </c>
    </row>
    <row r="90" spans="1:10" ht="24.95" customHeight="1" x14ac:dyDescent="0.25">
      <c r="A90" s="18" t="s">
        <v>62</v>
      </c>
      <c r="B90" s="181">
        <v>13</v>
      </c>
      <c r="C90" s="179">
        <v>24</v>
      </c>
      <c r="D90" s="88">
        <v>84.615384615384613</v>
      </c>
      <c r="E90" s="181">
        <v>3</v>
      </c>
      <c r="F90" s="180">
        <v>8</v>
      </c>
      <c r="G90" s="88">
        <v>166.66666666666669</v>
      </c>
      <c r="H90" s="181">
        <v>22</v>
      </c>
      <c r="I90" s="179">
        <v>39</v>
      </c>
      <c r="J90" s="88">
        <v>77.27272727272728</v>
      </c>
    </row>
    <row r="91" spans="1:10" ht="24.95" customHeight="1" x14ac:dyDescent="0.25">
      <c r="A91" s="37" t="s">
        <v>276</v>
      </c>
      <c r="B91" s="181">
        <v>0</v>
      </c>
      <c r="C91" s="179">
        <v>0</v>
      </c>
      <c r="D91" s="88">
        <v>0</v>
      </c>
      <c r="E91" s="181">
        <v>0</v>
      </c>
      <c r="F91" s="180">
        <v>0</v>
      </c>
      <c r="G91" s="88">
        <v>0</v>
      </c>
      <c r="H91" s="181">
        <v>0</v>
      </c>
      <c r="I91" s="179">
        <v>0</v>
      </c>
      <c r="J91" s="88">
        <v>0</v>
      </c>
    </row>
    <row r="92" spans="1:10" ht="24.95" customHeight="1" x14ac:dyDescent="0.25">
      <c r="A92" s="18" t="s">
        <v>63</v>
      </c>
      <c r="B92" s="181">
        <v>39</v>
      </c>
      <c r="C92" s="179">
        <v>51</v>
      </c>
      <c r="D92" s="88">
        <v>30.769230769230774</v>
      </c>
      <c r="E92" s="181">
        <v>11</v>
      </c>
      <c r="F92" s="180">
        <v>13</v>
      </c>
      <c r="G92" s="88">
        <v>18.181818181818187</v>
      </c>
      <c r="H92" s="181">
        <v>61</v>
      </c>
      <c r="I92" s="179">
        <v>63</v>
      </c>
      <c r="J92" s="88">
        <v>3.2786885245901658</v>
      </c>
    </row>
    <row r="93" spans="1:10" ht="24.95" customHeight="1" x14ac:dyDescent="0.25">
      <c r="A93" s="18" t="s">
        <v>304</v>
      </c>
      <c r="B93" s="181">
        <v>0</v>
      </c>
      <c r="C93" s="179">
        <v>0</v>
      </c>
      <c r="D93" s="88">
        <v>0</v>
      </c>
      <c r="E93" s="181">
        <v>0</v>
      </c>
      <c r="F93" s="180">
        <v>0</v>
      </c>
      <c r="G93" s="88">
        <v>0</v>
      </c>
      <c r="H93" s="181">
        <v>0</v>
      </c>
      <c r="I93" s="179">
        <v>0</v>
      </c>
      <c r="J93" s="88">
        <v>0</v>
      </c>
    </row>
    <row r="94" spans="1:10" ht="24.95" customHeight="1" x14ac:dyDescent="0.25">
      <c r="A94" s="18" t="s">
        <v>305</v>
      </c>
      <c r="B94" s="181">
        <v>0</v>
      </c>
      <c r="C94" s="179">
        <v>0</v>
      </c>
      <c r="D94" s="88">
        <v>0</v>
      </c>
      <c r="E94" s="181">
        <v>0</v>
      </c>
      <c r="F94" s="180">
        <v>0</v>
      </c>
      <c r="G94" s="88">
        <v>0</v>
      </c>
      <c r="H94" s="181">
        <v>0</v>
      </c>
      <c r="I94" s="179">
        <v>0</v>
      </c>
      <c r="J94" s="88">
        <v>0</v>
      </c>
    </row>
    <row r="95" spans="1:10" ht="24.95" customHeight="1" x14ac:dyDescent="0.25">
      <c r="A95" s="18" t="s">
        <v>131</v>
      </c>
      <c r="B95" s="181">
        <v>41</v>
      </c>
      <c r="C95" s="179">
        <v>35</v>
      </c>
      <c r="D95" s="88">
        <v>-14.634146341463421</v>
      </c>
      <c r="E95" s="181">
        <v>8</v>
      </c>
      <c r="F95" s="180">
        <v>7</v>
      </c>
      <c r="G95" s="88">
        <v>-12.5</v>
      </c>
      <c r="H95" s="181">
        <v>71</v>
      </c>
      <c r="I95" s="179">
        <v>72</v>
      </c>
      <c r="J95" s="88">
        <v>1.4084507042253591</v>
      </c>
    </row>
    <row r="96" spans="1:10" ht="24.95" customHeight="1" x14ac:dyDescent="0.25">
      <c r="A96" s="18" t="s">
        <v>64</v>
      </c>
      <c r="B96" s="181">
        <v>64</v>
      </c>
      <c r="C96" s="179">
        <v>61</v>
      </c>
      <c r="D96" s="88">
        <v>-4.6875</v>
      </c>
      <c r="E96" s="181">
        <v>9</v>
      </c>
      <c r="F96" s="180">
        <v>7</v>
      </c>
      <c r="G96" s="88">
        <v>-22.222222222222229</v>
      </c>
      <c r="H96" s="181">
        <v>107</v>
      </c>
      <c r="I96" s="179">
        <v>93</v>
      </c>
      <c r="J96" s="88">
        <v>-13.084112149532714</v>
      </c>
    </row>
    <row r="97" spans="1:10" ht="24.95" customHeight="1" x14ac:dyDescent="0.25">
      <c r="A97" s="13" t="s">
        <v>65</v>
      </c>
      <c r="B97" s="181">
        <v>1</v>
      </c>
      <c r="C97" s="179">
        <v>0</v>
      </c>
      <c r="D97" s="88">
        <v>-100</v>
      </c>
      <c r="E97" s="181">
        <v>0</v>
      </c>
      <c r="F97" s="180">
        <v>0</v>
      </c>
      <c r="G97" s="88">
        <v>0</v>
      </c>
      <c r="H97" s="181">
        <v>1</v>
      </c>
      <c r="I97" s="179">
        <v>0</v>
      </c>
      <c r="J97" s="88">
        <v>-100</v>
      </c>
    </row>
    <row r="98" spans="1:10" ht="24.95" customHeight="1" x14ac:dyDescent="0.25">
      <c r="A98" s="18" t="s">
        <v>203</v>
      </c>
      <c r="B98" s="181">
        <v>0</v>
      </c>
      <c r="C98" s="179">
        <v>0</v>
      </c>
      <c r="D98" s="88">
        <v>0</v>
      </c>
      <c r="E98" s="181">
        <v>0</v>
      </c>
      <c r="F98" s="180">
        <v>0</v>
      </c>
      <c r="G98" s="88">
        <v>0</v>
      </c>
      <c r="H98" s="181">
        <v>0</v>
      </c>
      <c r="I98" s="179">
        <v>0</v>
      </c>
      <c r="J98" s="88">
        <v>0</v>
      </c>
    </row>
    <row r="99" spans="1:10" ht="24.95" customHeight="1" x14ac:dyDescent="0.25">
      <c r="A99" s="18" t="s">
        <v>66</v>
      </c>
      <c r="B99" s="181">
        <v>50</v>
      </c>
      <c r="C99" s="179">
        <v>35</v>
      </c>
      <c r="D99" s="88">
        <v>-30</v>
      </c>
      <c r="E99" s="181">
        <v>16</v>
      </c>
      <c r="F99" s="180">
        <v>10</v>
      </c>
      <c r="G99" s="88">
        <v>-37.5</v>
      </c>
      <c r="H99" s="181">
        <v>58</v>
      </c>
      <c r="I99" s="179">
        <v>45</v>
      </c>
      <c r="J99" s="88">
        <v>-22.41379310344827</v>
      </c>
    </row>
    <row r="100" spans="1:10" ht="24.95" customHeight="1" x14ac:dyDescent="0.25">
      <c r="A100" s="18" t="s">
        <v>228</v>
      </c>
      <c r="B100" s="181">
        <v>10</v>
      </c>
      <c r="C100" s="179">
        <v>7</v>
      </c>
      <c r="D100" s="88">
        <v>-30</v>
      </c>
      <c r="E100" s="181">
        <v>6</v>
      </c>
      <c r="F100" s="180">
        <v>0</v>
      </c>
      <c r="G100" s="88">
        <v>-100</v>
      </c>
      <c r="H100" s="181">
        <v>10</v>
      </c>
      <c r="I100" s="179">
        <v>13</v>
      </c>
      <c r="J100" s="88">
        <v>30</v>
      </c>
    </row>
    <row r="101" spans="1:10" ht="24.95" customHeight="1" x14ac:dyDescent="0.25">
      <c r="A101" s="18" t="s">
        <v>67</v>
      </c>
      <c r="B101" s="181">
        <v>15</v>
      </c>
      <c r="C101" s="179">
        <v>16</v>
      </c>
      <c r="D101" s="88">
        <v>6.6666666666666714</v>
      </c>
      <c r="E101" s="181">
        <v>4</v>
      </c>
      <c r="F101" s="180">
        <v>6</v>
      </c>
      <c r="G101" s="88">
        <v>50</v>
      </c>
      <c r="H101" s="181">
        <v>24</v>
      </c>
      <c r="I101" s="179">
        <v>24</v>
      </c>
      <c r="J101" s="88">
        <v>0</v>
      </c>
    </row>
    <row r="102" spans="1:10" ht="24.95" customHeight="1" x14ac:dyDescent="0.25">
      <c r="A102" s="18" t="s">
        <v>132</v>
      </c>
      <c r="B102" s="181">
        <v>18</v>
      </c>
      <c r="C102" s="179">
        <v>21</v>
      </c>
      <c r="D102" s="88">
        <v>16.666666666666671</v>
      </c>
      <c r="E102" s="181">
        <v>5</v>
      </c>
      <c r="F102" s="180">
        <v>9</v>
      </c>
      <c r="G102" s="88">
        <v>80</v>
      </c>
      <c r="H102" s="181">
        <v>18</v>
      </c>
      <c r="I102" s="179">
        <v>22</v>
      </c>
      <c r="J102" s="88">
        <v>22.222222222222229</v>
      </c>
    </row>
    <row r="103" spans="1:10" ht="24.95" customHeight="1" x14ac:dyDescent="0.25">
      <c r="A103" s="18" t="s">
        <v>133</v>
      </c>
      <c r="B103" s="181">
        <v>1</v>
      </c>
      <c r="C103" s="179">
        <v>4</v>
      </c>
      <c r="D103" s="88">
        <v>300</v>
      </c>
      <c r="E103" s="181">
        <v>0</v>
      </c>
      <c r="F103" s="180">
        <v>0</v>
      </c>
      <c r="G103" s="88">
        <v>0</v>
      </c>
      <c r="H103" s="181">
        <v>5</v>
      </c>
      <c r="I103" s="179">
        <v>4</v>
      </c>
      <c r="J103" s="88">
        <v>-20</v>
      </c>
    </row>
    <row r="104" spans="1:10" ht="24.95" customHeight="1" x14ac:dyDescent="0.25">
      <c r="A104" s="18" t="s">
        <v>68</v>
      </c>
      <c r="B104" s="181">
        <v>13</v>
      </c>
      <c r="C104" s="179">
        <v>10</v>
      </c>
      <c r="D104" s="88">
        <v>-23.07692307692308</v>
      </c>
      <c r="E104" s="181">
        <v>4</v>
      </c>
      <c r="F104" s="180">
        <v>4</v>
      </c>
      <c r="G104" s="88">
        <v>0</v>
      </c>
      <c r="H104" s="181">
        <v>13</v>
      </c>
      <c r="I104" s="179">
        <v>11</v>
      </c>
      <c r="J104" s="88">
        <v>-15.384615384615387</v>
      </c>
    </row>
    <row r="105" spans="1:10" ht="24.95" customHeight="1" x14ac:dyDescent="0.25">
      <c r="A105" s="18" t="s">
        <v>69</v>
      </c>
      <c r="B105" s="181">
        <v>23</v>
      </c>
      <c r="C105" s="179">
        <v>20</v>
      </c>
      <c r="D105" s="88">
        <v>-13.043478260869563</v>
      </c>
      <c r="E105" s="181">
        <v>1</v>
      </c>
      <c r="F105" s="180">
        <v>6</v>
      </c>
      <c r="G105" s="88">
        <v>500</v>
      </c>
      <c r="H105" s="181">
        <v>29</v>
      </c>
      <c r="I105" s="179">
        <v>28</v>
      </c>
      <c r="J105" s="88">
        <v>-3.448275862068968</v>
      </c>
    </row>
    <row r="106" spans="1:10" ht="24.95" customHeight="1" x14ac:dyDescent="0.25">
      <c r="A106" s="18" t="s">
        <v>70</v>
      </c>
      <c r="B106" s="181">
        <v>6</v>
      </c>
      <c r="C106" s="179">
        <v>7</v>
      </c>
      <c r="D106" s="88">
        <v>16.666666666666671</v>
      </c>
      <c r="E106" s="181">
        <v>1</v>
      </c>
      <c r="F106" s="180">
        <v>3</v>
      </c>
      <c r="G106" s="88">
        <v>200</v>
      </c>
      <c r="H106" s="181">
        <v>5</v>
      </c>
      <c r="I106" s="179">
        <v>8</v>
      </c>
      <c r="J106" s="88">
        <v>60</v>
      </c>
    </row>
    <row r="107" spans="1:10" ht="24.95" customHeight="1" x14ac:dyDescent="0.25">
      <c r="A107" s="18" t="s">
        <v>71</v>
      </c>
      <c r="B107" s="181">
        <v>9</v>
      </c>
      <c r="C107" s="179">
        <v>7</v>
      </c>
      <c r="D107" s="88">
        <v>-22.222222222222229</v>
      </c>
      <c r="E107" s="181">
        <v>3</v>
      </c>
      <c r="F107" s="180">
        <v>1</v>
      </c>
      <c r="G107" s="88">
        <v>-66.666666666666657</v>
      </c>
      <c r="H107" s="181">
        <v>29</v>
      </c>
      <c r="I107" s="179">
        <v>11</v>
      </c>
      <c r="J107" s="88">
        <v>-62.068965517241381</v>
      </c>
    </row>
    <row r="108" spans="1:10" ht="24.95" customHeight="1" x14ac:dyDescent="0.25">
      <c r="A108" s="37" t="s">
        <v>323</v>
      </c>
      <c r="B108" s="181">
        <v>0</v>
      </c>
      <c r="C108" s="179">
        <v>0</v>
      </c>
      <c r="D108" s="88">
        <v>0</v>
      </c>
      <c r="E108" s="181">
        <v>0</v>
      </c>
      <c r="F108" s="180">
        <v>0</v>
      </c>
      <c r="G108" s="88">
        <v>0</v>
      </c>
      <c r="H108" s="181">
        <v>0</v>
      </c>
      <c r="I108" s="179">
        <v>0</v>
      </c>
      <c r="J108" s="88">
        <v>0</v>
      </c>
    </row>
    <row r="109" spans="1:10" ht="24.95" customHeight="1" x14ac:dyDescent="0.25">
      <c r="A109" s="18" t="s">
        <v>72</v>
      </c>
      <c r="B109" s="181">
        <v>9</v>
      </c>
      <c r="C109" s="179">
        <v>3</v>
      </c>
      <c r="D109" s="88">
        <v>-66.666666666666657</v>
      </c>
      <c r="E109" s="181">
        <v>3</v>
      </c>
      <c r="F109" s="180">
        <v>2</v>
      </c>
      <c r="G109" s="88">
        <v>-33.333333333333329</v>
      </c>
      <c r="H109" s="181">
        <v>13</v>
      </c>
      <c r="I109" s="179">
        <v>7</v>
      </c>
      <c r="J109" s="88">
        <v>-46.153846153846153</v>
      </c>
    </row>
    <row r="110" spans="1:10" ht="24.95" customHeight="1" x14ac:dyDescent="0.25">
      <c r="A110" s="18" t="s">
        <v>73</v>
      </c>
      <c r="B110" s="181">
        <v>0</v>
      </c>
      <c r="C110" s="179">
        <v>0</v>
      </c>
      <c r="D110" s="88">
        <v>0</v>
      </c>
      <c r="E110" s="181">
        <v>0</v>
      </c>
      <c r="F110" s="180">
        <v>0</v>
      </c>
      <c r="G110" s="88">
        <v>0</v>
      </c>
      <c r="H110" s="181">
        <v>0</v>
      </c>
      <c r="I110" s="179">
        <v>0</v>
      </c>
      <c r="J110" s="88">
        <v>0</v>
      </c>
    </row>
    <row r="111" spans="1:10" ht="24.95" customHeight="1" x14ac:dyDescent="0.25">
      <c r="A111" s="18" t="s">
        <v>74</v>
      </c>
      <c r="B111" s="181">
        <v>15</v>
      </c>
      <c r="C111" s="179">
        <v>11</v>
      </c>
      <c r="D111" s="88">
        <v>-26.666666666666671</v>
      </c>
      <c r="E111" s="181">
        <v>1</v>
      </c>
      <c r="F111" s="180">
        <v>2</v>
      </c>
      <c r="G111" s="88">
        <v>100</v>
      </c>
      <c r="H111" s="181">
        <v>15</v>
      </c>
      <c r="I111" s="179">
        <v>20</v>
      </c>
      <c r="J111" s="88">
        <v>33.333333333333343</v>
      </c>
    </row>
    <row r="112" spans="1:10" ht="24.95" customHeight="1" x14ac:dyDescent="0.25">
      <c r="A112" s="37" t="s">
        <v>277</v>
      </c>
      <c r="B112" s="181">
        <v>0</v>
      </c>
      <c r="C112" s="179">
        <v>0</v>
      </c>
      <c r="D112" s="88">
        <v>0</v>
      </c>
      <c r="E112" s="181">
        <v>0</v>
      </c>
      <c r="F112" s="180">
        <v>0</v>
      </c>
      <c r="G112" s="88">
        <v>0</v>
      </c>
      <c r="H112" s="181">
        <v>0</v>
      </c>
      <c r="I112" s="179">
        <v>0</v>
      </c>
      <c r="J112" s="88">
        <v>0</v>
      </c>
    </row>
    <row r="113" spans="1:13" ht="24.95" customHeight="1" x14ac:dyDescent="0.25">
      <c r="A113" s="18" t="s">
        <v>176</v>
      </c>
      <c r="B113" s="181">
        <v>19</v>
      </c>
      <c r="C113" s="179">
        <v>13</v>
      </c>
      <c r="D113" s="88">
        <v>-31.578947368421055</v>
      </c>
      <c r="E113" s="181">
        <v>8</v>
      </c>
      <c r="F113" s="180">
        <v>4</v>
      </c>
      <c r="G113" s="88">
        <v>-50</v>
      </c>
      <c r="H113" s="181">
        <v>28</v>
      </c>
      <c r="I113" s="179">
        <v>26</v>
      </c>
      <c r="J113" s="88">
        <v>-7.1428571428571388</v>
      </c>
    </row>
    <row r="114" spans="1:13" ht="24.95" customHeight="1" x14ac:dyDescent="0.25">
      <c r="A114" s="37" t="s">
        <v>204</v>
      </c>
      <c r="B114" s="181">
        <v>0</v>
      </c>
      <c r="C114" s="179">
        <v>0</v>
      </c>
      <c r="D114" s="88">
        <v>0</v>
      </c>
      <c r="E114" s="181">
        <v>0</v>
      </c>
      <c r="F114" s="180">
        <v>0</v>
      </c>
      <c r="G114" s="88">
        <v>0</v>
      </c>
      <c r="H114" s="181">
        <v>0</v>
      </c>
      <c r="I114" s="179">
        <v>0</v>
      </c>
      <c r="J114" s="88">
        <v>0</v>
      </c>
    </row>
    <row r="115" spans="1:13" ht="24.95" customHeight="1" x14ac:dyDescent="0.25">
      <c r="A115" s="23" t="s">
        <v>168</v>
      </c>
      <c r="B115" s="181">
        <v>17</v>
      </c>
      <c r="C115" s="179">
        <v>14</v>
      </c>
      <c r="D115" s="88">
        <v>-17.647058823529406</v>
      </c>
      <c r="E115" s="181">
        <v>6</v>
      </c>
      <c r="F115" s="180">
        <v>3</v>
      </c>
      <c r="G115" s="88">
        <v>-50</v>
      </c>
      <c r="H115" s="181">
        <v>19</v>
      </c>
      <c r="I115" s="179">
        <v>20</v>
      </c>
      <c r="J115" s="88">
        <v>5.2631578947368354</v>
      </c>
      <c r="K115" s="7"/>
    </row>
    <row r="116" spans="1:13" ht="24.95" customHeight="1" x14ac:dyDescent="0.25">
      <c r="A116" s="23" t="s">
        <v>205</v>
      </c>
      <c r="B116" s="181">
        <v>0</v>
      </c>
      <c r="C116" s="179">
        <v>0</v>
      </c>
      <c r="D116" s="88">
        <v>0</v>
      </c>
      <c r="E116" s="181">
        <v>0</v>
      </c>
      <c r="F116" s="180">
        <v>0</v>
      </c>
      <c r="G116" s="88">
        <v>0</v>
      </c>
      <c r="H116" s="181">
        <v>0</v>
      </c>
      <c r="I116" s="179">
        <v>0</v>
      </c>
      <c r="J116" s="88">
        <v>0</v>
      </c>
      <c r="K116" s="7"/>
    </row>
    <row r="117" spans="1:13" ht="24.95" customHeight="1" x14ac:dyDescent="0.25">
      <c r="A117" s="23" t="s">
        <v>169</v>
      </c>
      <c r="B117" s="181">
        <v>26</v>
      </c>
      <c r="C117" s="179">
        <v>36</v>
      </c>
      <c r="D117" s="88">
        <v>38.461538461538453</v>
      </c>
      <c r="E117" s="181">
        <v>4</v>
      </c>
      <c r="F117" s="180">
        <v>3</v>
      </c>
      <c r="G117" s="88">
        <v>-25</v>
      </c>
      <c r="H117" s="181">
        <v>31</v>
      </c>
      <c r="I117" s="179">
        <v>46</v>
      </c>
      <c r="J117" s="88">
        <v>48.387096774193537</v>
      </c>
      <c r="K117" s="7"/>
    </row>
    <row r="118" spans="1:13" ht="24.95" customHeight="1" x14ac:dyDescent="0.25">
      <c r="A118" s="23" t="s">
        <v>206</v>
      </c>
      <c r="B118" s="181">
        <v>0</v>
      </c>
      <c r="C118" s="179">
        <v>1</v>
      </c>
      <c r="D118" s="88">
        <v>0</v>
      </c>
      <c r="E118" s="181">
        <v>0</v>
      </c>
      <c r="F118" s="180">
        <v>0</v>
      </c>
      <c r="G118" s="88">
        <v>0</v>
      </c>
      <c r="H118" s="181">
        <v>0</v>
      </c>
      <c r="I118" s="179">
        <v>2</v>
      </c>
      <c r="J118" s="88">
        <v>0</v>
      </c>
      <c r="K118" s="7"/>
    </row>
    <row r="119" spans="1:13" ht="24.95" customHeight="1" x14ac:dyDescent="0.25">
      <c r="A119" s="23" t="s">
        <v>207</v>
      </c>
      <c r="B119" s="181">
        <v>0</v>
      </c>
      <c r="C119" s="179">
        <v>0</v>
      </c>
      <c r="D119" s="88">
        <v>0</v>
      </c>
      <c r="E119" s="181">
        <v>0</v>
      </c>
      <c r="F119" s="180">
        <v>0</v>
      </c>
      <c r="G119" s="88">
        <v>0</v>
      </c>
      <c r="H119" s="181">
        <v>0</v>
      </c>
      <c r="I119" s="179">
        <v>0</v>
      </c>
      <c r="J119" s="88">
        <v>0</v>
      </c>
      <c r="K119" s="7"/>
    </row>
    <row r="120" spans="1:13" ht="24.95" customHeight="1" x14ac:dyDescent="0.25">
      <c r="A120" s="23" t="s">
        <v>170</v>
      </c>
      <c r="B120" s="181">
        <v>7</v>
      </c>
      <c r="C120" s="179">
        <v>10</v>
      </c>
      <c r="D120" s="88">
        <v>42.857142857142861</v>
      </c>
      <c r="E120" s="181">
        <v>8</v>
      </c>
      <c r="F120" s="180">
        <v>2</v>
      </c>
      <c r="G120" s="88">
        <v>-75</v>
      </c>
      <c r="H120" s="181">
        <v>3</v>
      </c>
      <c r="I120" s="179">
        <v>32</v>
      </c>
      <c r="J120" s="88">
        <v>966.66666666666674</v>
      </c>
      <c r="K120" s="7"/>
      <c r="M120" s="14"/>
    </row>
    <row r="121" spans="1:13" ht="24.95" customHeight="1" x14ac:dyDescent="0.25">
      <c r="A121" s="23" t="s">
        <v>171</v>
      </c>
      <c r="B121" s="181">
        <v>5</v>
      </c>
      <c r="C121" s="179">
        <v>12</v>
      </c>
      <c r="D121" s="88">
        <v>140</v>
      </c>
      <c r="E121" s="181">
        <v>0</v>
      </c>
      <c r="F121" s="180">
        <v>3</v>
      </c>
      <c r="G121" s="88">
        <v>0</v>
      </c>
      <c r="H121" s="181">
        <v>6</v>
      </c>
      <c r="I121" s="179">
        <v>17</v>
      </c>
      <c r="J121" s="88">
        <v>183.33333333333331</v>
      </c>
      <c r="K121" s="7"/>
    </row>
    <row r="122" spans="1:13" ht="24.95" customHeight="1" x14ac:dyDescent="0.25">
      <c r="A122" s="23" t="s">
        <v>278</v>
      </c>
      <c r="B122" s="181">
        <v>1</v>
      </c>
      <c r="C122" s="179">
        <v>2</v>
      </c>
      <c r="D122" s="88">
        <v>100</v>
      </c>
      <c r="E122" s="181">
        <v>0</v>
      </c>
      <c r="F122" s="180">
        <v>1</v>
      </c>
      <c r="G122" s="88">
        <v>0</v>
      </c>
      <c r="H122" s="181">
        <v>1</v>
      </c>
      <c r="I122" s="179">
        <v>4</v>
      </c>
      <c r="J122" s="88">
        <v>300</v>
      </c>
      <c r="K122" s="7"/>
    </row>
    <row r="123" spans="1:13" ht="24.95" customHeight="1" x14ac:dyDescent="0.25">
      <c r="A123" s="23" t="s">
        <v>172</v>
      </c>
      <c r="B123" s="181">
        <v>0</v>
      </c>
      <c r="C123" s="179">
        <v>0</v>
      </c>
      <c r="D123" s="88">
        <v>0</v>
      </c>
      <c r="E123" s="181">
        <v>0</v>
      </c>
      <c r="F123" s="180">
        <v>0</v>
      </c>
      <c r="G123" s="88">
        <v>0</v>
      </c>
      <c r="H123" s="181">
        <v>0</v>
      </c>
      <c r="I123" s="179">
        <v>0</v>
      </c>
      <c r="J123" s="88">
        <v>0</v>
      </c>
      <c r="K123" s="7"/>
    </row>
    <row r="124" spans="1:13" ht="24.95" customHeight="1" x14ac:dyDescent="0.25">
      <c r="A124" s="23" t="s">
        <v>173</v>
      </c>
      <c r="B124" s="181">
        <v>12</v>
      </c>
      <c r="C124" s="179">
        <v>8</v>
      </c>
      <c r="D124" s="88">
        <v>-33.333333333333329</v>
      </c>
      <c r="E124" s="181">
        <v>3</v>
      </c>
      <c r="F124" s="180">
        <v>1</v>
      </c>
      <c r="G124" s="88">
        <v>-66.666666666666657</v>
      </c>
      <c r="H124" s="181">
        <v>15</v>
      </c>
      <c r="I124" s="179">
        <v>9</v>
      </c>
      <c r="J124" s="88">
        <v>-40</v>
      </c>
      <c r="K124" s="7"/>
    </row>
    <row r="125" spans="1:13" ht="24.95" customHeight="1" x14ac:dyDescent="0.25">
      <c r="A125" s="23" t="s">
        <v>174</v>
      </c>
      <c r="B125" s="181">
        <v>12</v>
      </c>
      <c r="C125" s="179">
        <v>4</v>
      </c>
      <c r="D125" s="88">
        <v>-66.666666666666657</v>
      </c>
      <c r="E125" s="181">
        <v>12</v>
      </c>
      <c r="F125" s="180">
        <v>2</v>
      </c>
      <c r="G125" s="88">
        <v>-83.333333333333329</v>
      </c>
      <c r="H125" s="181">
        <v>19</v>
      </c>
      <c r="I125" s="179">
        <v>6</v>
      </c>
      <c r="J125" s="88">
        <v>-68.421052631578945</v>
      </c>
      <c r="K125" s="7"/>
    </row>
    <row r="126" spans="1:13" ht="24.95" customHeight="1" x14ac:dyDescent="0.25">
      <c r="A126" s="24" t="s">
        <v>175</v>
      </c>
      <c r="B126" s="181">
        <v>2</v>
      </c>
      <c r="C126" s="179">
        <v>6</v>
      </c>
      <c r="D126" s="88">
        <v>200</v>
      </c>
      <c r="E126" s="181">
        <v>0</v>
      </c>
      <c r="F126" s="180">
        <v>1</v>
      </c>
      <c r="G126" s="88">
        <v>0</v>
      </c>
      <c r="H126" s="181">
        <v>3</v>
      </c>
      <c r="I126" s="179">
        <v>13</v>
      </c>
      <c r="J126" s="88">
        <v>333.33333333333331</v>
      </c>
      <c r="K126" s="7"/>
    </row>
    <row r="127" spans="1:13" ht="24.95" customHeight="1" x14ac:dyDescent="0.25">
      <c r="A127" s="18" t="s">
        <v>93</v>
      </c>
      <c r="B127" s="181">
        <v>1</v>
      </c>
      <c r="C127" s="179">
        <v>3</v>
      </c>
      <c r="D127" s="88">
        <v>200</v>
      </c>
      <c r="E127" s="181">
        <v>0</v>
      </c>
      <c r="F127" s="180">
        <v>0</v>
      </c>
      <c r="G127" s="88">
        <v>0</v>
      </c>
      <c r="H127" s="181">
        <v>3</v>
      </c>
      <c r="I127" s="179">
        <v>3</v>
      </c>
      <c r="J127" s="88">
        <v>0</v>
      </c>
    </row>
    <row r="128" spans="1:13" ht="24.95" customHeight="1" x14ac:dyDescent="0.25">
      <c r="A128" s="18" t="s">
        <v>94</v>
      </c>
      <c r="B128" s="181">
        <v>5</v>
      </c>
      <c r="C128" s="179">
        <v>6</v>
      </c>
      <c r="D128" s="88">
        <v>20</v>
      </c>
      <c r="E128" s="181">
        <v>1</v>
      </c>
      <c r="F128" s="180">
        <v>2</v>
      </c>
      <c r="G128" s="88">
        <v>100</v>
      </c>
      <c r="H128" s="181">
        <v>10</v>
      </c>
      <c r="I128" s="179">
        <v>8</v>
      </c>
      <c r="J128" s="88">
        <v>-20</v>
      </c>
    </row>
    <row r="129" spans="1:10" ht="24.95" customHeight="1" x14ac:dyDescent="0.25">
      <c r="A129" s="18" t="s">
        <v>209</v>
      </c>
      <c r="B129" s="181">
        <v>2</v>
      </c>
      <c r="C129" s="179">
        <v>1</v>
      </c>
      <c r="D129" s="88">
        <v>-50</v>
      </c>
      <c r="E129" s="181">
        <v>0</v>
      </c>
      <c r="F129" s="180">
        <v>0</v>
      </c>
      <c r="G129" s="88">
        <v>0</v>
      </c>
      <c r="H129" s="181">
        <v>3</v>
      </c>
      <c r="I129" s="179">
        <v>2</v>
      </c>
      <c r="J129" s="88">
        <v>-33.333333333333329</v>
      </c>
    </row>
    <row r="130" spans="1:10" ht="24.95" customHeight="1" x14ac:dyDescent="0.25">
      <c r="A130" s="26" t="s">
        <v>208</v>
      </c>
      <c r="B130" s="181">
        <v>0</v>
      </c>
      <c r="C130" s="179">
        <v>0</v>
      </c>
      <c r="D130" s="88">
        <v>0</v>
      </c>
      <c r="E130" s="181">
        <v>0</v>
      </c>
      <c r="F130" s="180">
        <v>0</v>
      </c>
      <c r="G130" s="88">
        <v>0</v>
      </c>
      <c r="H130" s="181">
        <v>0</v>
      </c>
      <c r="I130" s="179">
        <v>0</v>
      </c>
      <c r="J130" s="88">
        <v>0</v>
      </c>
    </row>
    <row r="131" spans="1:10" ht="24.95" customHeight="1" x14ac:dyDescent="0.25">
      <c r="A131" s="13" t="s">
        <v>139</v>
      </c>
      <c r="B131" s="181">
        <v>6</v>
      </c>
      <c r="C131" s="179">
        <v>5</v>
      </c>
      <c r="D131" s="88">
        <v>-16.666666666666671</v>
      </c>
      <c r="E131" s="181">
        <v>0</v>
      </c>
      <c r="F131" s="180">
        <v>2</v>
      </c>
      <c r="G131" s="88">
        <v>0</v>
      </c>
      <c r="H131" s="181">
        <v>8</v>
      </c>
      <c r="I131" s="179">
        <v>5</v>
      </c>
      <c r="J131" s="88">
        <v>-37.5</v>
      </c>
    </row>
    <row r="132" spans="1:10" ht="24.95" customHeight="1" x14ac:dyDescent="0.25">
      <c r="A132" s="13" t="s">
        <v>186</v>
      </c>
      <c r="B132" s="181">
        <v>0</v>
      </c>
      <c r="C132" s="179">
        <v>1</v>
      </c>
      <c r="D132" s="88">
        <v>0</v>
      </c>
      <c r="E132" s="181">
        <v>0</v>
      </c>
      <c r="F132" s="180">
        <v>0</v>
      </c>
      <c r="G132" s="88">
        <v>0</v>
      </c>
      <c r="H132" s="181">
        <v>0</v>
      </c>
      <c r="I132" s="179">
        <v>1</v>
      </c>
      <c r="J132" s="88">
        <v>0</v>
      </c>
    </row>
    <row r="133" spans="1:10" ht="24.95" customHeight="1" x14ac:dyDescent="0.25">
      <c r="A133" s="13" t="s">
        <v>140</v>
      </c>
      <c r="B133" s="181">
        <v>6</v>
      </c>
      <c r="C133" s="179">
        <v>5</v>
      </c>
      <c r="D133" s="88">
        <v>-16.666666666666671</v>
      </c>
      <c r="E133" s="181">
        <v>0</v>
      </c>
      <c r="F133" s="180">
        <v>0</v>
      </c>
      <c r="G133" s="88">
        <v>0</v>
      </c>
      <c r="H133" s="181">
        <v>12</v>
      </c>
      <c r="I133" s="179">
        <v>6</v>
      </c>
      <c r="J133" s="88">
        <v>-50</v>
      </c>
    </row>
    <row r="134" spans="1:10" ht="24.95" customHeight="1" x14ac:dyDescent="0.25">
      <c r="A134" s="27" t="s">
        <v>210</v>
      </c>
      <c r="B134" s="181">
        <v>0</v>
      </c>
      <c r="C134" s="179">
        <v>0</v>
      </c>
      <c r="D134" s="88">
        <v>0</v>
      </c>
      <c r="E134" s="181">
        <v>0</v>
      </c>
      <c r="F134" s="180">
        <v>0</v>
      </c>
      <c r="G134" s="88">
        <v>0</v>
      </c>
      <c r="H134" s="181">
        <v>0</v>
      </c>
      <c r="I134" s="179">
        <v>0</v>
      </c>
      <c r="J134" s="88">
        <v>0</v>
      </c>
    </row>
    <row r="135" spans="1:10" ht="24.95" customHeight="1" x14ac:dyDescent="0.25">
      <c r="A135" s="18" t="s">
        <v>211</v>
      </c>
      <c r="B135" s="181">
        <v>0</v>
      </c>
      <c r="C135" s="179">
        <v>0</v>
      </c>
      <c r="D135" s="88">
        <v>0</v>
      </c>
      <c r="E135" s="181">
        <v>0</v>
      </c>
      <c r="F135" s="180">
        <v>0</v>
      </c>
      <c r="G135" s="88">
        <v>0</v>
      </c>
      <c r="H135" s="181">
        <v>0</v>
      </c>
      <c r="I135" s="179">
        <v>0</v>
      </c>
      <c r="J135" s="88">
        <v>0</v>
      </c>
    </row>
    <row r="136" spans="1:10" ht="24.95" customHeight="1" x14ac:dyDescent="0.25">
      <c r="A136" s="18" t="s">
        <v>279</v>
      </c>
      <c r="B136" s="181">
        <v>0</v>
      </c>
      <c r="C136" s="179">
        <v>0</v>
      </c>
      <c r="D136" s="88">
        <v>0</v>
      </c>
      <c r="E136" s="181">
        <v>0</v>
      </c>
      <c r="F136" s="180">
        <v>0</v>
      </c>
      <c r="G136" s="88">
        <v>0</v>
      </c>
      <c r="H136" s="181">
        <v>0</v>
      </c>
      <c r="I136" s="179">
        <v>0</v>
      </c>
      <c r="J136" s="88">
        <v>0</v>
      </c>
    </row>
    <row r="137" spans="1:10" ht="24.95" customHeight="1" x14ac:dyDescent="0.25">
      <c r="A137" s="18" t="s">
        <v>280</v>
      </c>
      <c r="B137" s="181">
        <v>0</v>
      </c>
      <c r="C137" s="179">
        <v>0</v>
      </c>
      <c r="D137" s="88">
        <v>0</v>
      </c>
      <c r="E137" s="181">
        <v>0</v>
      </c>
      <c r="F137" s="180">
        <v>0</v>
      </c>
      <c r="G137" s="88">
        <v>0</v>
      </c>
      <c r="H137" s="181">
        <v>0</v>
      </c>
      <c r="I137" s="179">
        <v>0</v>
      </c>
      <c r="J137" s="88">
        <v>0</v>
      </c>
    </row>
    <row r="138" spans="1:10" ht="24.95" customHeight="1" x14ac:dyDescent="0.25">
      <c r="A138" s="18" t="s">
        <v>281</v>
      </c>
      <c r="B138" s="181">
        <v>0</v>
      </c>
      <c r="C138" s="179">
        <v>0</v>
      </c>
      <c r="D138" s="88">
        <v>0</v>
      </c>
      <c r="E138" s="181">
        <v>0</v>
      </c>
      <c r="F138" s="180">
        <v>0</v>
      </c>
      <c r="G138" s="88">
        <v>0</v>
      </c>
      <c r="H138" s="181">
        <v>0</v>
      </c>
      <c r="I138" s="179">
        <v>0</v>
      </c>
      <c r="J138" s="88">
        <v>0</v>
      </c>
    </row>
    <row r="139" spans="1:10" ht="24.95" customHeight="1" x14ac:dyDescent="0.25">
      <c r="A139" s="18" t="s">
        <v>282</v>
      </c>
      <c r="B139" s="181">
        <v>0</v>
      </c>
      <c r="C139" s="179">
        <v>0</v>
      </c>
      <c r="D139" s="88">
        <v>0</v>
      </c>
      <c r="E139" s="181">
        <v>0</v>
      </c>
      <c r="F139" s="180">
        <v>0</v>
      </c>
      <c r="G139" s="88">
        <v>0</v>
      </c>
      <c r="H139" s="181">
        <v>0</v>
      </c>
      <c r="I139" s="179">
        <v>0</v>
      </c>
      <c r="J139" s="88">
        <v>0</v>
      </c>
    </row>
    <row r="140" spans="1:10" ht="24.95" customHeight="1" x14ac:dyDescent="0.25">
      <c r="A140" s="18" t="s">
        <v>283</v>
      </c>
      <c r="B140" s="181">
        <v>0</v>
      </c>
      <c r="C140" s="179">
        <v>0</v>
      </c>
      <c r="D140" s="88">
        <v>0</v>
      </c>
      <c r="E140" s="181">
        <v>0</v>
      </c>
      <c r="F140" s="180">
        <v>0</v>
      </c>
      <c r="G140" s="88">
        <v>0</v>
      </c>
      <c r="H140" s="181">
        <v>0</v>
      </c>
      <c r="I140" s="179">
        <v>0</v>
      </c>
      <c r="J140" s="88">
        <v>0</v>
      </c>
    </row>
    <row r="141" spans="1:10" ht="24.95" customHeight="1" x14ac:dyDescent="0.25">
      <c r="A141" s="18" t="s">
        <v>284</v>
      </c>
      <c r="B141" s="181">
        <v>0</v>
      </c>
      <c r="C141" s="179">
        <v>0</v>
      </c>
      <c r="D141" s="88">
        <v>0</v>
      </c>
      <c r="E141" s="181">
        <v>0</v>
      </c>
      <c r="F141" s="180">
        <v>0</v>
      </c>
      <c r="G141" s="88">
        <v>0</v>
      </c>
      <c r="H141" s="181">
        <v>0</v>
      </c>
      <c r="I141" s="179">
        <v>0</v>
      </c>
      <c r="J141" s="88">
        <v>0</v>
      </c>
    </row>
    <row r="142" spans="1:10" ht="24.95" customHeight="1" x14ac:dyDescent="0.25">
      <c r="A142" s="18" t="s">
        <v>285</v>
      </c>
      <c r="B142" s="181">
        <v>0</v>
      </c>
      <c r="C142" s="179">
        <v>0</v>
      </c>
      <c r="D142" s="88">
        <v>0</v>
      </c>
      <c r="E142" s="181">
        <v>0</v>
      </c>
      <c r="F142" s="180">
        <v>0</v>
      </c>
      <c r="G142" s="88">
        <v>0</v>
      </c>
      <c r="H142" s="181">
        <v>0</v>
      </c>
      <c r="I142" s="179">
        <v>0</v>
      </c>
      <c r="J142" s="88">
        <v>0</v>
      </c>
    </row>
    <row r="143" spans="1:10" ht="24.95" customHeight="1" x14ac:dyDescent="0.25">
      <c r="A143" s="18" t="s">
        <v>286</v>
      </c>
      <c r="B143" s="181">
        <v>0</v>
      </c>
      <c r="C143" s="179">
        <v>0</v>
      </c>
      <c r="D143" s="88">
        <v>0</v>
      </c>
      <c r="E143" s="181">
        <v>0</v>
      </c>
      <c r="F143" s="180">
        <v>0</v>
      </c>
      <c r="G143" s="88">
        <v>0</v>
      </c>
      <c r="H143" s="181">
        <v>0</v>
      </c>
      <c r="I143" s="179">
        <v>0</v>
      </c>
      <c r="J143" s="88">
        <v>0</v>
      </c>
    </row>
    <row r="144" spans="1:10" ht="24.95" customHeight="1" x14ac:dyDescent="0.25">
      <c r="A144" s="18" t="s">
        <v>287</v>
      </c>
      <c r="B144" s="181">
        <v>0</v>
      </c>
      <c r="C144" s="179">
        <v>0</v>
      </c>
      <c r="D144" s="88">
        <v>0</v>
      </c>
      <c r="E144" s="181">
        <v>0</v>
      </c>
      <c r="F144" s="180">
        <v>0</v>
      </c>
      <c r="G144" s="88">
        <v>0</v>
      </c>
      <c r="H144" s="181">
        <v>0</v>
      </c>
      <c r="I144" s="179">
        <v>0</v>
      </c>
      <c r="J144" s="88">
        <v>0</v>
      </c>
    </row>
    <row r="145" spans="1:10" ht="24.95" customHeight="1" x14ac:dyDescent="0.25">
      <c r="A145" s="18" t="s">
        <v>95</v>
      </c>
      <c r="B145" s="181">
        <v>4</v>
      </c>
      <c r="C145" s="179">
        <v>6</v>
      </c>
      <c r="D145" s="88">
        <v>50</v>
      </c>
      <c r="E145" s="181">
        <v>3</v>
      </c>
      <c r="F145" s="180">
        <v>0</v>
      </c>
      <c r="G145" s="88">
        <v>-100</v>
      </c>
      <c r="H145" s="181">
        <v>5</v>
      </c>
      <c r="I145" s="179">
        <v>8</v>
      </c>
      <c r="J145" s="88">
        <v>60</v>
      </c>
    </row>
    <row r="146" spans="1:10" ht="24.95" customHeight="1" x14ac:dyDescent="0.25">
      <c r="A146" s="18" t="s">
        <v>141</v>
      </c>
      <c r="B146" s="181">
        <v>0</v>
      </c>
      <c r="C146" s="179">
        <v>2</v>
      </c>
      <c r="D146" s="88">
        <v>0</v>
      </c>
      <c r="E146" s="181">
        <v>0</v>
      </c>
      <c r="F146" s="179">
        <v>0</v>
      </c>
      <c r="G146" s="88">
        <v>0</v>
      </c>
      <c r="H146" s="181">
        <v>0</v>
      </c>
      <c r="I146" s="179">
        <v>2</v>
      </c>
      <c r="J146" s="88">
        <v>0</v>
      </c>
    </row>
    <row r="147" spans="1:10" ht="24.95" customHeight="1" x14ac:dyDescent="0.25">
      <c r="A147" s="18" t="s">
        <v>142</v>
      </c>
      <c r="B147" s="181">
        <v>5</v>
      </c>
      <c r="C147" s="179">
        <v>3</v>
      </c>
      <c r="D147" s="88">
        <v>-40</v>
      </c>
      <c r="E147" s="181">
        <v>0</v>
      </c>
      <c r="F147" s="179">
        <v>2</v>
      </c>
      <c r="G147" s="88">
        <v>0</v>
      </c>
      <c r="H147" s="181">
        <v>12</v>
      </c>
      <c r="I147" s="179">
        <v>2</v>
      </c>
      <c r="J147" s="88">
        <v>-83.333333333333329</v>
      </c>
    </row>
    <row r="148" spans="1:10" ht="24.95" customHeight="1" x14ac:dyDescent="0.25">
      <c r="A148" s="18" t="s">
        <v>212</v>
      </c>
      <c r="B148" s="181">
        <v>0</v>
      </c>
      <c r="C148" s="179">
        <v>0</v>
      </c>
      <c r="D148" s="88">
        <v>0</v>
      </c>
      <c r="E148" s="181">
        <v>0</v>
      </c>
      <c r="F148" s="179">
        <v>0</v>
      </c>
      <c r="G148" s="88">
        <v>0</v>
      </c>
      <c r="H148" s="181">
        <v>0</v>
      </c>
      <c r="I148" s="179">
        <v>0</v>
      </c>
      <c r="J148" s="88">
        <v>0</v>
      </c>
    </row>
    <row r="149" spans="1:10" ht="24.95" customHeight="1" x14ac:dyDescent="0.25">
      <c r="A149" s="18" t="s">
        <v>96</v>
      </c>
      <c r="B149" s="181">
        <v>6</v>
      </c>
      <c r="C149" s="179">
        <v>3</v>
      </c>
      <c r="D149" s="88">
        <v>-50</v>
      </c>
      <c r="E149" s="181">
        <v>0</v>
      </c>
      <c r="F149" s="179">
        <v>0</v>
      </c>
      <c r="G149" s="88">
        <v>0</v>
      </c>
      <c r="H149" s="181">
        <v>9</v>
      </c>
      <c r="I149" s="179">
        <v>7</v>
      </c>
      <c r="J149" s="88">
        <v>-22.222222222222229</v>
      </c>
    </row>
    <row r="150" spans="1:10" ht="24.95" customHeight="1" x14ac:dyDescent="0.25">
      <c r="A150" s="18" t="s">
        <v>97</v>
      </c>
      <c r="B150" s="181">
        <v>7</v>
      </c>
      <c r="C150" s="179">
        <v>2</v>
      </c>
      <c r="D150" s="88">
        <v>-71.428571428571431</v>
      </c>
      <c r="E150" s="181">
        <v>1</v>
      </c>
      <c r="F150" s="179">
        <v>0</v>
      </c>
      <c r="G150" s="88">
        <v>-100</v>
      </c>
      <c r="H150" s="181">
        <v>10</v>
      </c>
      <c r="I150" s="179">
        <v>2</v>
      </c>
      <c r="J150" s="88">
        <v>-80</v>
      </c>
    </row>
    <row r="151" spans="1:10" ht="24.95" customHeight="1" x14ac:dyDescent="0.25">
      <c r="A151" s="18" t="s">
        <v>98</v>
      </c>
      <c r="B151" s="181">
        <v>11</v>
      </c>
      <c r="C151" s="179">
        <v>21</v>
      </c>
      <c r="D151" s="88">
        <v>90.909090909090907</v>
      </c>
      <c r="E151" s="181">
        <v>2</v>
      </c>
      <c r="F151" s="179">
        <v>6</v>
      </c>
      <c r="G151" s="88">
        <v>200</v>
      </c>
      <c r="H151" s="181">
        <v>12</v>
      </c>
      <c r="I151" s="179">
        <v>29</v>
      </c>
      <c r="J151" s="88">
        <v>141.66666666666666</v>
      </c>
    </row>
    <row r="152" spans="1:10" ht="24.95" customHeight="1" x14ac:dyDescent="0.25">
      <c r="A152" s="18" t="s">
        <v>213</v>
      </c>
      <c r="B152" s="181">
        <v>0</v>
      </c>
      <c r="C152" s="179">
        <v>0</v>
      </c>
      <c r="D152" s="88">
        <v>0</v>
      </c>
      <c r="E152" s="181">
        <v>0</v>
      </c>
      <c r="F152" s="179">
        <v>0</v>
      </c>
      <c r="G152" s="88">
        <v>0</v>
      </c>
      <c r="H152" s="181">
        <v>0</v>
      </c>
      <c r="I152" s="179">
        <v>0</v>
      </c>
      <c r="J152" s="88">
        <v>0</v>
      </c>
    </row>
    <row r="153" spans="1:10" ht="24.95" customHeight="1" x14ac:dyDescent="0.25">
      <c r="A153" s="18" t="s">
        <v>214</v>
      </c>
      <c r="B153" s="181">
        <v>0</v>
      </c>
      <c r="C153" s="179">
        <v>0</v>
      </c>
      <c r="D153" s="88">
        <v>0</v>
      </c>
      <c r="E153" s="181">
        <v>0</v>
      </c>
      <c r="F153" s="179">
        <v>0</v>
      </c>
      <c r="G153" s="88">
        <v>0</v>
      </c>
      <c r="H153" s="181">
        <v>0</v>
      </c>
      <c r="I153" s="179">
        <v>0</v>
      </c>
      <c r="J153" s="88">
        <v>0</v>
      </c>
    </row>
    <row r="154" spans="1:10" ht="24.95" customHeight="1" x14ac:dyDescent="0.25">
      <c r="A154" s="18" t="s">
        <v>288</v>
      </c>
      <c r="B154" s="181">
        <v>0</v>
      </c>
      <c r="C154" s="179">
        <v>0</v>
      </c>
      <c r="D154" s="88">
        <v>0</v>
      </c>
      <c r="E154" s="181">
        <v>0</v>
      </c>
      <c r="F154" s="179">
        <v>0</v>
      </c>
      <c r="G154" s="88">
        <v>0</v>
      </c>
      <c r="H154" s="181">
        <v>0</v>
      </c>
      <c r="I154" s="179">
        <v>0</v>
      </c>
      <c r="J154" s="88">
        <v>0</v>
      </c>
    </row>
    <row r="155" spans="1:10" ht="24.95" customHeight="1" x14ac:dyDescent="0.25">
      <c r="A155" s="18" t="s">
        <v>289</v>
      </c>
      <c r="B155" s="181">
        <v>2</v>
      </c>
      <c r="C155" s="179">
        <v>4</v>
      </c>
      <c r="D155" s="88">
        <v>100</v>
      </c>
      <c r="E155" s="181">
        <v>0</v>
      </c>
      <c r="F155" s="179">
        <v>0</v>
      </c>
      <c r="G155" s="88">
        <v>0</v>
      </c>
      <c r="H155" s="181">
        <v>7</v>
      </c>
      <c r="I155" s="179">
        <v>8</v>
      </c>
      <c r="J155" s="88">
        <v>14.285714285714292</v>
      </c>
    </row>
    <row r="156" spans="1:10" ht="24.95" customHeight="1" x14ac:dyDescent="0.25">
      <c r="A156" s="18" t="s">
        <v>308</v>
      </c>
      <c r="B156" s="181">
        <v>2</v>
      </c>
      <c r="C156" s="179">
        <v>2</v>
      </c>
      <c r="D156" s="88">
        <v>0</v>
      </c>
      <c r="E156" s="181">
        <v>0</v>
      </c>
      <c r="F156" s="179">
        <v>0</v>
      </c>
      <c r="G156" s="88">
        <v>0</v>
      </c>
      <c r="H156" s="181">
        <v>5</v>
      </c>
      <c r="I156" s="179">
        <v>2</v>
      </c>
      <c r="J156" s="88">
        <v>-60</v>
      </c>
    </row>
    <row r="157" spans="1:10" ht="24.95" customHeight="1" x14ac:dyDescent="0.25">
      <c r="A157" s="18" t="s">
        <v>143</v>
      </c>
      <c r="B157" s="181">
        <v>4</v>
      </c>
      <c r="C157" s="179">
        <v>6</v>
      </c>
      <c r="D157" s="88">
        <v>50</v>
      </c>
      <c r="E157" s="181">
        <v>4</v>
      </c>
      <c r="F157" s="179">
        <v>0</v>
      </c>
      <c r="G157" s="88">
        <v>-100</v>
      </c>
      <c r="H157" s="181">
        <v>3</v>
      </c>
      <c r="I157" s="179">
        <v>16</v>
      </c>
      <c r="J157" s="88">
        <v>433.33333333333337</v>
      </c>
    </row>
    <row r="158" spans="1:10" ht="24.95" customHeight="1" x14ac:dyDescent="0.25">
      <c r="A158" s="18" t="s">
        <v>290</v>
      </c>
      <c r="B158" s="181">
        <v>2</v>
      </c>
      <c r="C158" s="179">
        <v>1</v>
      </c>
      <c r="D158" s="88">
        <v>-50</v>
      </c>
      <c r="E158" s="181">
        <v>0</v>
      </c>
      <c r="F158" s="179">
        <v>0</v>
      </c>
      <c r="G158" s="88">
        <v>0</v>
      </c>
      <c r="H158" s="181">
        <v>4</v>
      </c>
      <c r="I158" s="179">
        <v>2</v>
      </c>
      <c r="J158" s="88">
        <v>-50</v>
      </c>
    </row>
    <row r="159" spans="1:10" ht="24.95" customHeight="1" x14ac:dyDescent="0.25">
      <c r="A159" s="18" t="s">
        <v>99</v>
      </c>
      <c r="B159" s="181">
        <v>0</v>
      </c>
      <c r="C159" s="179">
        <v>0</v>
      </c>
      <c r="D159" s="88">
        <v>0</v>
      </c>
      <c r="E159" s="181">
        <v>0</v>
      </c>
      <c r="F159" s="179">
        <v>0</v>
      </c>
      <c r="G159" s="88">
        <v>0</v>
      </c>
      <c r="H159" s="181">
        <v>0</v>
      </c>
      <c r="I159" s="179">
        <v>0</v>
      </c>
      <c r="J159" s="88">
        <v>0</v>
      </c>
    </row>
    <row r="160" spans="1:10" ht="24.95" customHeight="1" x14ac:dyDescent="0.25">
      <c r="A160" s="18" t="s">
        <v>291</v>
      </c>
      <c r="B160" s="181"/>
      <c r="C160" s="179"/>
      <c r="D160" s="88"/>
      <c r="E160" s="181"/>
      <c r="F160" s="179"/>
      <c r="G160" s="88"/>
      <c r="H160" s="181"/>
      <c r="I160" s="179"/>
      <c r="J160" s="88"/>
    </row>
    <row r="161" spans="1:10" ht="24.95" customHeight="1" x14ac:dyDescent="0.25">
      <c r="A161" s="18" t="s">
        <v>100</v>
      </c>
      <c r="B161" s="181">
        <v>0</v>
      </c>
      <c r="C161" s="179">
        <v>0</v>
      </c>
      <c r="D161" s="88">
        <v>0</v>
      </c>
      <c r="E161" s="181">
        <v>0</v>
      </c>
      <c r="F161" s="179">
        <v>0</v>
      </c>
      <c r="G161" s="88">
        <v>0</v>
      </c>
      <c r="H161" s="181">
        <v>0</v>
      </c>
      <c r="I161" s="179">
        <v>0</v>
      </c>
      <c r="J161" s="88">
        <v>0</v>
      </c>
    </row>
    <row r="162" spans="1:10" ht="24.95" customHeight="1" x14ac:dyDescent="0.25">
      <c r="A162" s="18" t="s">
        <v>306</v>
      </c>
      <c r="B162" s="181">
        <v>0</v>
      </c>
      <c r="C162" s="179">
        <v>0</v>
      </c>
      <c r="D162" s="88">
        <v>0</v>
      </c>
      <c r="E162" s="181">
        <v>0</v>
      </c>
      <c r="F162" s="179">
        <v>0</v>
      </c>
      <c r="G162" s="88">
        <v>0</v>
      </c>
      <c r="H162" s="181">
        <v>0</v>
      </c>
      <c r="I162" s="179">
        <v>0</v>
      </c>
      <c r="J162" s="88">
        <v>0</v>
      </c>
    </row>
    <row r="163" spans="1:10" ht="24.95" customHeight="1" x14ac:dyDescent="0.25">
      <c r="A163" s="18" t="s">
        <v>101</v>
      </c>
      <c r="B163" s="181">
        <v>5</v>
      </c>
      <c r="C163" s="179">
        <v>5</v>
      </c>
      <c r="D163" s="88">
        <v>0</v>
      </c>
      <c r="E163" s="181">
        <v>2</v>
      </c>
      <c r="F163" s="179">
        <v>0</v>
      </c>
      <c r="G163" s="88">
        <v>-100</v>
      </c>
      <c r="H163" s="181">
        <v>4</v>
      </c>
      <c r="I163" s="179">
        <v>11</v>
      </c>
      <c r="J163" s="88">
        <v>175</v>
      </c>
    </row>
    <row r="164" spans="1:10" ht="24.95" customHeight="1" x14ac:dyDescent="0.25">
      <c r="A164" s="18" t="s">
        <v>307</v>
      </c>
      <c r="B164" s="181">
        <v>0</v>
      </c>
      <c r="C164" s="179">
        <v>0</v>
      </c>
      <c r="D164" s="88">
        <v>0</v>
      </c>
      <c r="E164" s="181">
        <v>0</v>
      </c>
      <c r="F164" s="179">
        <v>0</v>
      </c>
      <c r="G164" s="88">
        <v>0</v>
      </c>
      <c r="H164" s="181">
        <v>0</v>
      </c>
      <c r="I164" s="179">
        <v>0</v>
      </c>
      <c r="J164" s="88">
        <v>0</v>
      </c>
    </row>
    <row r="165" spans="1:10" ht="24.95" customHeight="1" x14ac:dyDescent="0.25">
      <c r="A165" s="18" t="s">
        <v>102</v>
      </c>
      <c r="B165" s="181">
        <v>0</v>
      </c>
      <c r="C165" s="179">
        <v>1</v>
      </c>
      <c r="D165" s="88">
        <v>0</v>
      </c>
      <c r="E165" s="181">
        <v>0</v>
      </c>
      <c r="F165" s="179">
        <v>1</v>
      </c>
      <c r="G165" s="88">
        <v>0</v>
      </c>
      <c r="H165" s="181">
        <v>0</v>
      </c>
      <c r="I165" s="179">
        <v>2</v>
      </c>
      <c r="J165" s="88">
        <v>0</v>
      </c>
    </row>
    <row r="166" spans="1:10" ht="24.95" customHeight="1" x14ac:dyDescent="0.25">
      <c r="A166" s="18" t="s">
        <v>309</v>
      </c>
      <c r="B166" s="181">
        <v>0</v>
      </c>
      <c r="C166" s="179">
        <v>0</v>
      </c>
      <c r="D166" s="88">
        <v>0</v>
      </c>
      <c r="E166" s="181">
        <v>0</v>
      </c>
      <c r="F166" s="179">
        <v>0</v>
      </c>
      <c r="G166" s="88">
        <v>0</v>
      </c>
      <c r="H166" s="181">
        <v>0</v>
      </c>
      <c r="I166" s="179">
        <v>0</v>
      </c>
      <c r="J166" s="88">
        <v>0</v>
      </c>
    </row>
    <row r="167" spans="1:10" ht="24.95" customHeight="1" x14ac:dyDescent="0.25">
      <c r="A167" s="18" t="s">
        <v>310</v>
      </c>
      <c r="B167" s="181">
        <v>0</v>
      </c>
      <c r="C167" s="179">
        <v>0</v>
      </c>
      <c r="D167" s="88">
        <v>0</v>
      </c>
      <c r="E167" s="181">
        <v>0</v>
      </c>
      <c r="F167" s="179">
        <v>0</v>
      </c>
      <c r="G167" s="88">
        <v>0</v>
      </c>
      <c r="H167" s="181">
        <v>0</v>
      </c>
      <c r="I167" s="179">
        <v>0</v>
      </c>
      <c r="J167" s="88">
        <v>0</v>
      </c>
    </row>
    <row r="168" spans="1:10" ht="24.95" customHeight="1" x14ac:dyDescent="0.25">
      <c r="A168" s="20" t="s">
        <v>187</v>
      </c>
      <c r="B168" s="181">
        <v>1</v>
      </c>
      <c r="C168" s="179">
        <v>0</v>
      </c>
      <c r="D168" s="88">
        <v>-100</v>
      </c>
      <c r="E168" s="181">
        <v>0</v>
      </c>
      <c r="F168" s="179">
        <v>0</v>
      </c>
      <c r="G168" s="88">
        <v>0</v>
      </c>
      <c r="H168" s="181">
        <v>1</v>
      </c>
      <c r="I168" s="179">
        <v>0</v>
      </c>
      <c r="J168" s="88">
        <v>-100</v>
      </c>
    </row>
    <row r="169" spans="1:10" ht="24.95" customHeight="1" x14ac:dyDescent="0.25">
      <c r="A169" s="18" t="s">
        <v>292</v>
      </c>
      <c r="B169" s="181">
        <v>4</v>
      </c>
      <c r="C169" s="179">
        <v>1</v>
      </c>
      <c r="D169" s="88">
        <v>-75</v>
      </c>
      <c r="E169" s="181">
        <v>1</v>
      </c>
      <c r="F169" s="179">
        <v>0</v>
      </c>
      <c r="G169" s="88">
        <v>-100</v>
      </c>
      <c r="H169" s="181">
        <v>9</v>
      </c>
      <c r="I169" s="179">
        <v>1</v>
      </c>
      <c r="J169" s="88">
        <v>-88.888888888888886</v>
      </c>
    </row>
    <row r="170" spans="1:10" ht="24.95" customHeight="1" x14ac:dyDescent="0.25">
      <c r="A170" s="18" t="s">
        <v>144</v>
      </c>
      <c r="B170" s="181">
        <v>6</v>
      </c>
      <c r="C170" s="179">
        <v>8</v>
      </c>
      <c r="D170" s="88">
        <v>33.333333333333343</v>
      </c>
      <c r="E170" s="181">
        <v>1</v>
      </c>
      <c r="F170" s="179">
        <v>0</v>
      </c>
      <c r="G170" s="88">
        <v>-100</v>
      </c>
      <c r="H170" s="181">
        <v>10</v>
      </c>
      <c r="I170" s="179">
        <v>10</v>
      </c>
      <c r="J170" s="88">
        <v>0</v>
      </c>
    </row>
    <row r="171" spans="1:10" ht="24.95" customHeight="1" x14ac:dyDescent="0.25">
      <c r="A171" s="18" t="s">
        <v>311</v>
      </c>
      <c r="B171" s="181">
        <v>0</v>
      </c>
      <c r="C171" s="179">
        <v>0</v>
      </c>
      <c r="D171" s="88">
        <v>0</v>
      </c>
      <c r="E171" s="181">
        <v>0</v>
      </c>
      <c r="F171" s="179">
        <v>0</v>
      </c>
      <c r="G171" s="88">
        <v>0</v>
      </c>
      <c r="H171" s="181">
        <v>0</v>
      </c>
      <c r="I171" s="179">
        <v>0</v>
      </c>
      <c r="J171" s="88">
        <v>0</v>
      </c>
    </row>
    <row r="172" spans="1:10" ht="24.95" customHeight="1" x14ac:dyDescent="0.25">
      <c r="A172" s="18" t="s">
        <v>312</v>
      </c>
      <c r="B172" s="181">
        <v>0</v>
      </c>
      <c r="C172" s="179">
        <v>0</v>
      </c>
      <c r="D172" s="88">
        <v>0</v>
      </c>
      <c r="E172" s="181">
        <v>0</v>
      </c>
      <c r="F172" s="179">
        <v>0</v>
      </c>
      <c r="G172" s="88">
        <v>0</v>
      </c>
      <c r="H172" s="181">
        <v>0</v>
      </c>
      <c r="I172" s="179">
        <v>0</v>
      </c>
      <c r="J172" s="88">
        <v>0</v>
      </c>
    </row>
    <row r="173" spans="1:10" ht="24.95" customHeight="1" x14ac:dyDescent="0.25">
      <c r="A173" s="18" t="s">
        <v>103</v>
      </c>
      <c r="B173" s="181">
        <v>1</v>
      </c>
      <c r="C173" s="179">
        <v>0</v>
      </c>
      <c r="D173" s="88">
        <v>-100</v>
      </c>
      <c r="E173" s="181">
        <v>0</v>
      </c>
      <c r="F173" s="179">
        <v>0</v>
      </c>
      <c r="G173" s="88">
        <v>0</v>
      </c>
      <c r="H173" s="181">
        <v>2</v>
      </c>
      <c r="I173" s="179">
        <v>0</v>
      </c>
      <c r="J173" s="88">
        <v>-100</v>
      </c>
    </row>
    <row r="174" spans="1:10" ht="24.95" customHeight="1" x14ac:dyDescent="0.25">
      <c r="A174" s="18" t="s">
        <v>145</v>
      </c>
      <c r="B174" s="181">
        <v>0</v>
      </c>
      <c r="C174" s="179">
        <v>0</v>
      </c>
      <c r="D174" s="88">
        <v>0</v>
      </c>
      <c r="E174" s="181">
        <v>0</v>
      </c>
      <c r="F174" s="179">
        <v>0</v>
      </c>
      <c r="G174" s="88">
        <v>0</v>
      </c>
      <c r="H174" s="181">
        <v>0</v>
      </c>
      <c r="I174" s="179">
        <v>0</v>
      </c>
      <c r="J174" s="88">
        <v>0</v>
      </c>
    </row>
    <row r="175" spans="1:10" ht="24.95" customHeight="1" x14ac:dyDescent="0.25">
      <c r="A175" s="18" t="s">
        <v>104</v>
      </c>
      <c r="B175" s="181">
        <v>5</v>
      </c>
      <c r="C175" s="179">
        <v>3</v>
      </c>
      <c r="D175" s="88">
        <v>-40</v>
      </c>
      <c r="E175" s="181">
        <v>0</v>
      </c>
      <c r="F175" s="179">
        <v>0</v>
      </c>
      <c r="G175" s="88">
        <v>0</v>
      </c>
      <c r="H175" s="181">
        <v>6</v>
      </c>
      <c r="I175" s="179">
        <v>4</v>
      </c>
      <c r="J175" s="88">
        <v>-33.333333333333329</v>
      </c>
    </row>
    <row r="176" spans="1:10" ht="24.95" customHeight="1" x14ac:dyDescent="0.25">
      <c r="A176" s="18" t="s">
        <v>105</v>
      </c>
      <c r="B176" s="181">
        <v>1</v>
      </c>
      <c r="C176" s="179">
        <v>2</v>
      </c>
      <c r="D176" s="88">
        <v>100</v>
      </c>
      <c r="E176" s="181">
        <v>0</v>
      </c>
      <c r="F176" s="179">
        <v>0</v>
      </c>
      <c r="G176" s="88">
        <v>0</v>
      </c>
      <c r="H176" s="181">
        <v>2</v>
      </c>
      <c r="I176" s="179">
        <v>3</v>
      </c>
      <c r="J176" s="88">
        <v>50</v>
      </c>
    </row>
    <row r="177" spans="1:10" ht="24.95" customHeight="1" x14ac:dyDescent="0.25">
      <c r="A177" s="18" t="s">
        <v>106</v>
      </c>
      <c r="B177" s="181">
        <v>4</v>
      </c>
      <c r="C177" s="179">
        <v>0</v>
      </c>
      <c r="D177" s="88">
        <v>-100</v>
      </c>
      <c r="E177" s="181">
        <v>2</v>
      </c>
      <c r="F177" s="179">
        <v>0</v>
      </c>
      <c r="G177" s="88">
        <v>-100</v>
      </c>
      <c r="H177" s="181">
        <v>5</v>
      </c>
      <c r="I177" s="179">
        <v>0</v>
      </c>
      <c r="J177" s="88">
        <v>-100</v>
      </c>
    </row>
    <row r="178" spans="1:10" ht="24.95" customHeight="1" x14ac:dyDescent="0.25">
      <c r="A178" s="18" t="s">
        <v>293</v>
      </c>
      <c r="B178" s="181">
        <v>3</v>
      </c>
      <c r="C178" s="179">
        <v>4</v>
      </c>
      <c r="D178" s="88">
        <v>33.333333333333343</v>
      </c>
      <c r="E178" s="181">
        <v>0</v>
      </c>
      <c r="F178" s="179">
        <v>1</v>
      </c>
      <c r="G178" s="88">
        <v>0</v>
      </c>
      <c r="H178" s="181">
        <v>7</v>
      </c>
      <c r="I178" s="179">
        <v>7</v>
      </c>
      <c r="J178" s="88">
        <v>0</v>
      </c>
    </row>
    <row r="179" spans="1:10" ht="24.95" customHeight="1" x14ac:dyDescent="0.25">
      <c r="A179" s="18" t="s">
        <v>313</v>
      </c>
      <c r="B179" s="181">
        <v>2</v>
      </c>
      <c r="C179" s="179">
        <v>5</v>
      </c>
      <c r="D179" s="88">
        <v>150</v>
      </c>
      <c r="E179" s="181">
        <v>1</v>
      </c>
      <c r="F179" s="179">
        <v>1</v>
      </c>
      <c r="G179" s="88">
        <v>0</v>
      </c>
      <c r="H179" s="181">
        <v>2</v>
      </c>
      <c r="I179" s="179">
        <v>9</v>
      </c>
      <c r="J179" s="88">
        <v>350</v>
      </c>
    </row>
    <row r="180" spans="1:10" ht="24.95" customHeight="1" x14ac:dyDescent="0.25">
      <c r="A180" s="18" t="s">
        <v>146</v>
      </c>
      <c r="B180" s="181">
        <v>0</v>
      </c>
      <c r="C180" s="179">
        <v>3</v>
      </c>
      <c r="D180" s="88">
        <v>0</v>
      </c>
      <c r="E180" s="181">
        <v>0</v>
      </c>
      <c r="F180" s="179">
        <v>0</v>
      </c>
      <c r="G180" s="88">
        <v>0</v>
      </c>
      <c r="H180" s="181">
        <v>0</v>
      </c>
      <c r="I180" s="179">
        <v>7</v>
      </c>
      <c r="J180" s="88">
        <v>0</v>
      </c>
    </row>
    <row r="181" spans="1:10" ht="24.95" customHeight="1" x14ac:dyDescent="0.25">
      <c r="A181" s="18" t="s">
        <v>107</v>
      </c>
      <c r="B181" s="181">
        <v>9</v>
      </c>
      <c r="C181" s="179">
        <v>4</v>
      </c>
      <c r="D181" s="88">
        <v>-55.555555555555557</v>
      </c>
      <c r="E181" s="181">
        <v>2</v>
      </c>
      <c r="F181" s="179">
        <v>0</v>
      </c>
      <c r="G181" s="88">
        <v>-100</v>
      </c>
      <c r="H181" s="181">
        <v>17</v>
      </c>
      <c r="I181" s="179">
        <v>12</v>
      </c>
      <c r="J181" s="88">
        <v>-29.411764705882348</v>
      </c>
    </row>
    <row r="182" spans="1:10" ht="24.95" customHeight="1" x14ac:dyDescent="0.25">
      <c r="A182" s="18" t="s">
        <v>108</v>
      </c>
      <c r="B182" s="181">
        <v>2</v>
      </c>
      <c r="C182" s="179">
        <v>3</v>
      </c>
      <c r="D182" s="88">
        <v>50</v>
      </c>
      <c r="E182" s="181">
        <v>0</v>
      </c>
      <c r="F182" s="179">
        <v>2</v>
      </c>
      <c r="G182" s="88">
        <v>0</v>
      </c>
      <c r="H182" s="181">
        <v>2</v>
      </c>
      <c r="I182" s="179">
        <v>3</v>
      </c>
      <c r="J182" s="88">
        <v>50</v>
      </c>
    </row>
    <row r="183" spans="1:10" ht="24.95" customHeight="1" x14ac:dyDescent="0.25">
      <c r="A183" s="18" t="s">
        <v>109</v>
      </c>
      <c r="B183" s="181">
        <v>18</v>
      </c>
      <c r="C183" s="179">
        <v>18</v>
      </c>
      <c r="D183" s="88">
        <v>0</v>
      </c>
      <c r="E183" s="181">
        <v>1</v>
      </c>
      <c r="F183" s="179">
        <v>2</v>
      </c>
      <c r="G183" s="88">
        <v>100</v>
      </c>
      <c r="H183" s="181">
        <v>26</v>
      </c>
      <c r="I183" s="179">
        <v>24</v>
      </c>
      <c r="J183" s="88">
        <v>-7.6923076923076934</v>
      </c>
    </row>
    <row r="184" spans="1:10" ht="24.95" customHeight="1" x14ac:dyDescent="0.25">
      <c r="A184" s="18" t="s">
        <v>110</v>
      </c>
      <c r="B184" s="181">
        <v>2</v>
      </c>
      <c r="C184" s="179">
        <v>2</v>
      </c>
      <c r="D184" s="88">
        <v>0</v>
      </c>
      <c r="E184" s="181">
        <v>0</v>
      </c>
      <c r="F184" s="179">
        <v>0</v>
      </c>
      <c r="G184" s="88">
        <v>0</v>
      </c>
      <c r="H184" s="181">
        <v>5</v>
      </c>
      <c r="I184" s="179">
        <v>8</v>
      </c>
      <c r="J184" s="88">
        <v>60</v>
      </c>
    </row>
    <row r="185" spans="1:10" ht="24.95" customHeight="1" x14ac:dyDescent="0.25">
      <c r="A185" s="18" t="s">
        <v>215</v>
      </c>
      <c r="B185" s="181">
        <v>0</v>
      </c>
      <c r="C185" s="179">
        <v>0</v>
      </c>
      <c r="D185" s="88">
        <v>0</v>
      </c>
      <c r="E185" s="181">
        <v>0</v>
      </c>
      <c r="F185" s="179">
        <v>0</v>
      </c>
      <c r="G185" s="88">
        <v>0</v>
      </c>
      <c r="H185" s="181">
        <v>0</v>
      </c>
      <c r="I185" s="179">
        <v>0</v>
      </c>
      <c r="J185" s="88">
        <v>0</v>
      </c>
    </row>
    <row r="186" spans="1:10" ht="24.95" customHeight="1" x14ac:dyDescent="0.25">
      <c r="A186" s="18" t="s">
        <v>188</v>
      </c>
      <c r="B186" s="181">
        <v>0</v>
      </c>
      <c r="C186" s="179">
        <v>0</v>
      </c>
      <c r="D186" s="88">
        <v>0</v>
      </c>
      <c r="E186" s="181">
        <v>0</v>
      </c>
      <c r="F186" s="179">
        <v>0</v>
      </c>
      <c r="G186" s="88">
        <v>0</v>
      </c>
      <c r="H186" s="181">
        <v>0</v>
      </c>
      <c r="I186" s="179">
        <v>0</v>
      </c>
      <c r="J186" s="88">
        <v>0</v>
      </c>
    </row>
    <row r="187" spans="1:10" ht="24.95" customHeight="1" x14ac:dyDescent="0.25">
      <c r="A187" s="18" t="s">
        <v>294</v>
      </c>
      <c r="B187" s="181">
        <v>8</v>
      </c>
      <c r="C187" s="179">
        <v>4</v>
      </c>
      <c r="D187" s="88">
        <v>-50</v>
      </c>
      <c r="E187" s="181">
        <v>1</v>
      </c>
      <c r="F187" s="179">
        <v>1</v>
      </c>
      <c r="G187" s="88">
        <v>0</v>
      </c>
      <c r="H187" s="181">
        <v>9</v>
      </c>
      <c r="I187" s="179">
        <v>3</v>
      </c>
      <c r="J187" s="88">
        <v>-66.666666666666657</v>
      </c>
    </row>
    <row r="188" spans="1:10" ht="24.95" customHeight="1" x14ac:dyDescent="0.25">
      <c r="A188" s="18" t="s">
        <v>111</v>
      </c>
      <c r="B188" s="181">
        <v>0</v>
      </c>
      <c r="C188" s="179">
        <v>0</v>
      </c>
      <c r="D188" s="88">
        <v>0</v>
      </c>
      <c r="E188" s="181">
        <v>0</v>
      </c>
      <c r="F188" s="179">
        <v>0</v>
      </c>
      <c r="G188" s="88">
        <v>0</v>
      </c>
      <c r="H188" s="181">
        <v>0</v>
      </c>
      <c r="I188" s="179">
        <v>0</v>
      </c>
      <c r="J188" s="88">
        <v>0</v>
      </c>
    </row>
    <row r="189" spans="1:10" ht="24.95" customHeight="1" x14ac:dyDescent="0.25">
      <c r="A189" s="18" t="s">
        <v>112</v>
      </c>
      <c r="B189" s="181">
        <v>0</v>
      </c>
      <c r="C189" s="179">
        <v>3</v>
      </c>
      <c r="D189" s="88">
        <v>0</v>
      </c>
      <c r="E189" s="181">
        <v>0</v>
      </c>
      <c r="F189" s="179">
        <v>2</v>
      </c>
      <c r="G189" s="88">
        <v>0</v>
      </c>
      <c r="H189" s="181">
        <v>0</v>
      </c>
      <c r="I189" s="179">
        <v>3</v>
      </c>
      <c r="J189" s="88">
        <v>0</v>
      </c>
    </row>
    <row r="190" spans="1:10" ht="24.95" customHeight="1" x14ac:dyDescent="0.25">
      <c r="A190" s="13" t="s">
        <v>216</v>
      </c>
      <c r="B190" s="181">
        <v>0</v>
      </c>
      <c r="C190" s="179">
        <v>0</v>
      </c>
      <c r="D190" s="88">
        <v>0</v>
      </c>
      <c r="E190" s="181">
        <v>0</v>
      </c>
      <c r="F190" s="179">
        <v>0</v>
      </c>
      <c r="G190" s="88">
        <v>0</v>
      </c>
      <c r="H190" s="181">
        <v>0</v>
      </c>
      <c r="I190" s="179">
        <v>0</v>
      </c>
      <c r="J190" s="88">
        <v>0</v>
      </c>
    </row>
    <row r="191" spans="1:10" ht="24.95" customHeight="1" x14ac:dyDescent="0.25">
      <c r="A191" s="13" t="s">
        <v>217</v>
      </c>
      <c r="B191" s="181">
        <v>0</v>
      </c>
      <c r="C191" s="179">
        <v>0</v>
      </c>
      <c r="D191" s="88">
        <v>0</v>
      </c>
      <c r="E191" s="181">
        <v>0</v>
      </c>
      <c r="F191" s="179">
        <v>0</v>
      </c>
      <c r="G191" s="88">
        <v>0</v>
      </c>
      <c r="H191" s="181">
        <v>0</v>
      </c>
      <c r="I191" s="179">
        <v>0</v>
      </c>
      <c r="J191" s="88">
        <v>0</v>
      </c>
    </row>
    <row r="192" spans="1:10" ht="24.95" customHeight="1" x14ac:dyDescent="0.25">
      <c r="A192" s="18" t="s">
        <v>147</v>
      </c>
      <c r="B192" s="181">
        <v>10</v>
      </c>
      <c r="C192" s="179">
        <v>8</v>
      </c>
      <c r="D192" s="88">
        <v>-20</v>
      </c>
      <c r="E192" s="181">
        <v>2</v>
      </c>
      <c r="F192" s="179">
        <v>4</v>
      </c>
      <c r="G192" s="88">
        <v>100</v>
      </c>
      <c r="H192" s="181">
        <v>20</v>
      </c>
      <c r="I192" s="179">
        <v>9</v>
      </c>
      <c r="J192" s="88">
        <v>-55</v>
      </c>
    </row>
    <row r="193" spans="1:10" ht="24.95" customHeight="1" x14ac:dyDescent="0.25">
      <c r="A193" s="18" t="s">
        <v>189</v>
      </c>
      <c r="B193" s="181">
        <v>0</v>
      </c>
      <c r="C193" s="179">
        <v>0</v>
      </c>
      <c r="D193" s="88">
        <v>0</v>
      </c>
      <c r="E193" s="181">
        <v>0</v>
      </c>
      <c r="F193" s="179">
        <v>0</v>
      </c>
      <c r="G193" s="88">
        <v>0</v>
      </c>
      <c r="H193" s="181">
        <v>0</v>
      </c>
      <c r="I193" s="179">
        <v>0</v>
      </c>
      <c r="J193" s="88">
        <v>0</v>
      </c>
    </row>
    <row r="194" spans="1:10" ht="24.95" customHeight="1" x14ac:dyDescent="0.25">
      <c r="A194" s="21" t="s">
        <v>229</v>
      </c>
      <c r="B194" s="181">
        <v>0</v>
      </c>
      <c r="C194" s="179">
        <v>0</v>
      </c>
      <c r="D194" s="88">
        <v>0</v>
      </c>
      <c r="E194" s="181">
        <v>0</v>
      </c>
      <c r="F194" s="179">
        <v>0</v>
      </c>
      <c r="G194" s="88">
        <v>0</v>
      </c>
      <c r="H194" s="181">
        <v>0</v>
      </c>
      <c r="I194" s="179">
        <v>0</v>
      </c>
      <c r="J194" s="88">
        <v>0</v>
      </c>
    </row>
    <row r="195" spans="1:10" ht="24.95" customHeight="1" x14ac:dyDescent="0.25">
      <c r="A195" s="18" t="s">
        <v>148</v>
      </c>
      <c r="B195" s="181">
        <v>4</v>
      </c>
      <c r="C195" s="179">
        <v>3</v>
      </c>
      <c r="D195" s="88">
        <v>-25</v>
      </c>
      <c r="E195" s="181">
        <v>1</v>
      </c>
      <c r="F195" s="179">
        <v>0</v>
      </c>
      <c r="G195" s="88">
        <v>-100</v>
      </c>
      <c r="H195" s="181">
        <v>7</v>
      </c>
      <c r="I195" s="179">
        <v>3</v>
      </c>
      <c r="J195" s="88">
        <v>-57.142857142857146</v>
      </c>
    </row>
    <row r="196" spans="1:10" ht="24.95" customHeight="1" x14ac:dyDescent="0.25">
      <c r="A196" s="18" t="s">
        <v>113</v>
      </c>
      <c r="B196" s="181">
        <v>5</v>
      </c>
      <c r="C196" s="179">
        <v>4</v>
      </c>
      <c r="D196" s="88">
        <v>-20</v>
      </c>
      <c r="E196" s="181">
        <v>0</v>
      </c>
      <c r="F196" s="179">
        <v>0</v>
      </c>
      <c r="G196" s="88">
        <v>0</v>
      </c>
      <c r="H196" s="181">
        <v>7</v>
      </c>
      <c r="I196" s="179">
        <v>5</v>
      </c>
      <c r="J196" s="88">
        <v>-28.571428571428569</v>
      </c>
    </row>
    <row r="197" spans="1:10" ht="24.95" customHeight="1" x14ac:dyDescent="0.25">
      <c r="A197" s="18" t="s">
        <v>314</v>
      </c>
      <c r="B197" s="181">
        <v>0</v>
      </c>
      <c r="C197" s="179">
        <v>0</v>
      </c>
      <c r="D197" s="88">
        <v>0</v>
      </c>
      <c r="E197" s="181">
        <v>0</v>
      </c>
      <c r="F197" s="179">
        <v>0</v>
      </c>
      <c r="G197" s="88">
        <v>0</v>
      </c>
      <c r="H197" s="181">
        <v>0</v>
      </c>
      <c r="I197" s="179">
        <v>0</v>
      </c>
      <c r="J197" s="88">
        <v>0</v>
      </c>
    </row>
    <row r="198" spans="1:10" ht="24.95" customHeight="1" x14ac:dyDescent="0.25">
      <c r="A198" s="18" t="s">
        <v>230</v>
      </c>
      <c r="B198" s="181">
        <v>0</v>
      </c>
      <c r="C198" s="179">
        <v>0</v>
      </c>
      <c r="D198" s="88">
        <v>0</v>
      </c>
      <c r="E198" s="181">
        <v>0</v>
      </c>
      <c r="F198" s="179">
        <v>0</v>
      </c>
      <c r="G198" s="88">
        <v>0</v>
      </c>
      <c r="H198" s="181">
        <v>0</v>
      </c>
      <c r="I198" s="179">
        <v>0</v>
      </c>
      <c r="J198" s="88">
        <v>0</v>
      </c>
    </row>
    <row r="199" spans="1:10" ht="24.95" customHeight="1" x14ac:dyDescent="0.25">
      <c r="A199" s="18" t="s">
        <v>190</v>
      </c>
      <c r="B199" s="181">
        <v>0</v>
      </c>
      <c r="C199" s="179">
        <v>0</v>
      </c>
      <c r="D199" s="88">
        <v>0</v>
      </c>
      <c r="E199" s="181">
        <v>0</v>
      </c>
      <c r="F199" s="179">
        <v>0</v>
      </c>
      <c r="G199" s="88">
        <v>0</v>
      </c>
      <c r="H199" s="181">
        <v>0</v>
      </c>
      <c r="I199" s="179">
        <v>0</v>
      </c>
      <c r="J199" s="88">
        <v>0</v>
      </c>
    </row>
    <row r="200" spans="1:10" ht="24.95" customHeight="1" x14ac:dyDescent="0.25">
      <c r="A200" s="18" t="s">
        <v>315</v>
      </c>
      <c r="B200" s="181">
        <v>0</v>
      </c>
      <c r="C200" s="179">
        <v>0</v>
      </c>
      <c r="D200" s="88">
        <v>0</v>
      </c>
      <c r="E200" s="181">
        <v>0</v>
      </c>
      <c r="F200" s="179">
        <v>0</v>
      </c>
      <c r="G200" s="88">
        <v>0</v>
      </c>
      <c r="H200" s="181">
        <v>0</v>
      </c>
      <c r="I200" s="179">
        <v>0</v>
      </c>
      <c r="J200" s="88">
        <v>0</v>
      </c>
    </row>
    <row r="201" spans="1:10" ht="24.95" customHeight="1" x14ac:dyDescent="0.25">
      <c r="A201" s="18" t="s">
        <v>316</v>
      </c>
      <c r="B201" s="181">
        <v>0</v>
      </c>
      <c r="C201" s="179">
        <v>0</v>
      </c>
      <c r="D201" s="88">
        <v>0</v>
      </c>
      <c r="E201" s="181">
        <v>0</v>
      </c>
      <c r="F201" s="179">
        <v>0</v>
      </c>
      <c r="G201" s="88">
        <v>0</v>
      </c>
      <c r="H201" s="181">
        <v>0</v>
      </c>
      <c r="I201" s="179">
        <v>0</v>
      </c>
      <c r="J201" s="88">
        <v>0</v>
      </c>
    </row>
    <row r="202" spans="1:10" ht="24.95" customHeight="1" x14ac:dyDescent="0.25">
      <c r="A202" s="18" t="s">
        <v>114</v>
      </c>
      <c r="B202" s="181">
        <v>6</v>
      </c>
      <c r="C202" s="179">
        <v>7</v>
      </c>
      <c r="D202" s="88">
        <v>16.666666666666671</v>
      </c>
      <c r="E202" s="181">
        <v>1</v>
      </c>
      <c r="F202" s="179">
        <v>1</v>
      </c>
      <c r="G202" s="88">
        <v>0</v>
      </c>
      <c r="H202" s="181">
        <v>7</v>
      </c>
      <c r="I202" s="179">
        <v>14</v>
      </c>
      <c r="J202" s="88">
        <v>100</v>
      </c>
    </row>
    <row r="203" spans="1:10" ht="24.95" customHeight="1" x14ac:dyDescent="0.25">
      <c r="A203" s="18" t="s">
        <v>115</v>
      </c>
      <c r="B203" s="181">
        <v>6</v>
      </c>
      <c r="C203" s="179">
        <v>8</v>
      </c>
      <c r="D203" s="88">
        <v>33.333333333333343</v>
      </c>
      <c r="E203" s="181">
        <v>0</v>
      </c>
      <c r="F203" s="179">
        <v>1</v>
      </c>
      <c r="G203" s="88">
        <v>0</v>
      </c>
      <c r="H203" s="181">
        <v>13</v>
      </c>
      <c r="I203" s="179">
        <v>12</v>
      </c>
      <c r="J203" s="88">
        <v>-7.6923076923076934</v>
      </c>
    </row>
    <row r="204" spans="1:10" ht="24.95" customHeight="1" x14ac:dyDescent="0.25">
      <c r="A204" s="18" t="s">
        <v>218</v>
      </c>
      <c r="B204" s="181">
        <v>0</v>
      </c>
      <c r="C204" s="179">
        <v>0</v>
      </c>
      <c r="D204" s="88">
        <v>0</v>
      </c>
      <c r="E204" s="181">
        <v>0</v>
      </c>
      <c r="F204" s="179">
        <v>0</v>
      </c>
      <c r="G204" s="88">
        <v>0</v>
      </c>
      <c r="H204" s="181">
        <v>0</v>
      </c>
      <c r="I204" s="179">
        <v>0</v>
      </c>
      <c r="J204" s="88">
        <v>0</v>
      </c>
    </row>
    <row r="205" spans="1:10" ht="24.95" customHeight="1" x14ac:dyDescent="0.25">
      <c r="A205" s="18" t="s">
        <v>149</v>
      </c>
      <c r="B205" s="181">
        <v>2</v>
      </c>
      <c r="C205" s="179">
        <v>2</v>
      </c>
      <c r="D205" s="88">
        <v>0</v>
      </c>
      <c r="E205" s="181">
        <v>1</v>
      </c>
      <c r="F205" s="179">
        <v>1</v>
      </c>
      <c r="G205" s="88">
        <v>0</v>
      </c>
      <c r="H205" s="181">
        <v>3</v>
      </c>
      <c r="I205" s="179">
        <v>3</v>
      </c>
      <c r="J205" s="88">
        <v>0</v>
      </c>
    </row>
    <row r="206" spans="1:10" ht="24.95" customHeight="1" x14ac:dyDescent="0.25">
      <c r="A206" s="18" t="s">
        <v>150</v>
      </c>
      <c r="B206" s="181">
        <v>1</v>
      </c>
      <c r="C206" s="179">
        <v>5</v>
      </c>
      <c r="D206" s="88">
        <v>400</v>
      </c>
      <c r="E206" s="181">
        <v>0</v>
      </c>
      <c r="F206" s="179">
        <v>1</v>
      </c>
      <c r="G206" s="88">
        <v>0</v>
      </c>
      <c r="H206" s="181">
        <v>1</v>
      </c>
      <c r="I206" s="179">
        <v>5</v>
      </c>
      <c r="J206" s="88">
        <v>400</v>
      </c>
    </row>
    <row r="207" spans="1:10" ht="24.95" customHeight="1" x14ac:dyDescent="0.25">
      <c r="A207" s="18" t="s">
        <v>219</v>
      </c>
      <c r="B207" s="181">
        <v>0</v>
      </c>
      <c r="C207" s="179">
        <v>0</v>
      </c>
      <c r="D207" s="88">
        <v>0</v>
      </c>
      <c r="E207" s="181">
        <v>0</v>
      </c>
      <c r="F207" s="179">
        <v>0</v>
      </c>
      <c r="G207" s="88">
        <v>0</v>
      </c>
      <c r="H207" s="181">
        <v>0</v>
      </c>
      <c r="I207" s="179">
        <v>0</v>
      </c>
      <c r="J207" s="88">
        <v>0</v>
      </c>
    </row>
    <row r="208" spans="1:10" ht="24.95" customHeight="1" x14ac:dyDescent="0.25">
      <c r="A208" s="18" t="s">
        <v>220</v>
      </c>
      <c r="B208" s="181">
        <v>0</v>
      </c>
      <c r="C208" s="179">
        <v>0</v>
      </c>
      <c r="D208" s="88">
        <v>0</v>
      </c>
      <c r="E208" s="181">
        <v>0</v>
      </c>
      <c r="F208" s="179">
        <v>0</v>
      </c>
      <c r="G208" s="88">
        <v>0</v>
      </c>
      <c r="H208" s="181">
        <v>0</v>
      </c>
      <c r="I208" s="179">
        <v>0</v>
      </c>
      <c r="J208" s="88">
        <v>0</v>
      </c>
    </row>
    <row r="209" spans="1:10" ht="31.5" customHeight="1" x14ac:dyDescent="0.25">
      <c r="A209" s="18" t="s">
        <v>191</v>
      </c>
      <c r="B209" s="181">
        <v>0</v>
      </c>
      <c r="C209" s="179">
        <v>0</v>
      </c>
      <c r="D209" s="88">
        <v>0</v>
      </c>
      <c r="E209" s="181">
        <v>0</v>
      </c>
      <c r="F209" s="179">
        <v>0</v>
      </c>
      <c r="G209" s="88">
        <v>0</v>
      </c>
      <c r="H209" s="181">
        <v>0</v>
      </c>
      <c r="I209" s="179">
        <v>0</v>
      </c>
      <c r="J209" s="88">
        <v>0</v>
      </c>
    </row>
    <row r="210" spans="1:10" ht="31.5" customHeight="1" x14ac:dyDescent="0.25">
      <c r="A210" s="18" t="s">
        <v>116</v>
      </c>
      <c r="B210" s="181">
        <v>3</v>
      </c>
      <c r="C210" s="179">
        <v>4</v>
      </c>
      <c r="D210" s="88">
        <v>33.333333333333343</v>
      </c>
      <c r="E210" s="181">
        <v>1</v>
      </c>
      <c r="F210" s="179">
        <v>0</v>
      </c>
      <c r="G210" s="88">
        <v>-100</v>
      </c>
      <c r="H210" s="181">
        <v>5</v>
      </c>
      <c r="I210" s="179">
        <v>7</v>
      </c>
      <c r="J210" s="88">
        <v>40</v>
      </c>
    </row>
    <row r="211" spans="1:10" ht="24.95" customHeight="1" x14ac:dyDescent="0.25">
      <c r="A211" s="18" t="s">
        <v>117</v>
      </c>
      <c r="B211" s="181">
        <v>0</v>
      </c>
      <c r="C211" s="179">
        <v>0</v>
      </c>
      <c r="D211" s="88">
        <v>0</v>
      </c>
      <c r="E211" s="181">
        <v>0</v>
      </c>
      <c r="F211" s="179">
        <v>0</v>
      </c>
      <c r="G211" s="88">
        <v>0</v>
      </c>
      <c r="H211" s="181">
        <v>0</v>
      </c>
      <c r="I211" s="179">
        <v>0</v>
      </c>
      <c r="J211" s="88">
        <v>0</v>
      </c>
    </row>
    <row r="212" spans="1:10" ht="24.95" customHeight="1" x14ac:dyDescent="0.25">
      <c r="A212" s="18" t="s">
        <v>118</v>
      </c>
      <c r="B212" s="181">
        <v>4</v>
      </c>
      <c r="C212" s="179">
        <v>9</v>
      </c>
      <c r="D212" s="88">
        <v>125</v>
      </c>
      <c r="E212" s="181">
        <v>0</v>
      </c>
      <c r="F212" s="179">
        <v>1</v>
      </c>
      <c r="G212" s="88">
        <v>0</v>
      </c>
      <c r="H212" s="181">
        <v>6</v>
      </c>
      <c r="I212" s="179">
        <v>9</v>
      </c>
      <c r="J212" s="88">
        <v>50</v>
      </c>
    </row>
    <row r="213" spans="1:10" ht="24.95" customHeight="1" x14ac:dyDescent="0.25">
      <c r="A213" s="18" t="s">
        <v>119</v>
      </c>
      <c r="B213" s="181">
        <v>0</v>
      </c>
      <c r="C213" s="179">
        <v>0</v>
      </c>
      <c r="D213" s="88">
        <v>0</v>
      </c>
      <c r="E213" s="181">
        <v>0</v>
      </c>
      <c r="F213" s="179">
        <v>0</v>
      </c>
      <c r="G213" s="88">
        <v>0</v>
      </c>
      <c r="H213" s="181">
        <v>0</v>
      </c>
      <c r="I213" s="179">
        <v>0</v>
      </c>
      <c r="J213" s="88">
        <v>0</v>
      </c>
    </row>
    <row r="214" spans="1:10" ht="24.95" customHeight="1" x14ac:dyDescent="0.25">
      <c r="A214" s="18" t="s">
        <v>120</v>
      </c>
      <c r="B214" s="181">
        <v>0</v>
      </c>
      <c r="C214" s="179">
        <v>0</v>
      </c>
      <c r="D214" s="88">
        <v>0</v>
      </c>
      <c r="E214" s="181">
        <v>0</v>
      </c>
      <c r="F214" s="179">
        <v>0</v>
      </c>
      <c r="G214" s="88">
        <v>0</v>
      </c>
      <c r="H214" s="181">
        <v>0</v>
      </c>
      <c r="I214" s="179">
        <v>0</v>
      </c>
      <c r="J214" s="88">
        <v>0</v>
      </c>
    </row>
    <row r="215" spans="1:10" ht="24.95" customHeight="1" x14ac:dyDescent="0.25">
      <c r="A215" s="18" t="s">
        <v>192</v>
      </c>
      <c r="B215" s="181">
        <v>0</v>
      </c>
      <c r="C215" s="179">
        <v>0</v>
      </c>
      <c r="D215" s="88">
        <v>0</v>
      </c>
      <c r="E215" s="181">
        <v>0</v>
      </c>
      <c r="F215" s="179">
        <v>0</v>
      </c>
      <c r="G215" s="88">
        <v>0</v>
      </c>
      <c r="H215" s="181">
        <v>0</v>
      </c>
      <c r="I215" s="179">
        <v>0</v>
      </c>
      <c r="J215" s="88">
        <v>0</v>
      </c>
    </row>
    <row r="216" spans="1:10" ht="24.95" customHeight="1" x14ac:dyDescent="0.25">
      <c r="A216" s="18" t="s">
        <v>121</v>
      </c>
      <c r="B216" s="181">
        <v>8</v>
      </c>
      <c r="C216" s="179">
        <v>9</v>
      </c>
      <c r="D216" s="88">
        <v>12.5</v>
      </c>
      <c r="E216" s="181">
        <v>2</v>
      </c>
      <c r="F216" s="179">
        <v>1</v>
      </c>
      <c r="G216" s="88">
        <v>-50</v>
      </c>
      <c r="H216" s="181">
        <v>10</v>
      </c>
      <c r="I216" s="179">
        <v>22</v>
      </c>
      <c r="J216" s="88">
        <v>120</v>
      </c>
    </row>
    <row r="217" spans="1:10" ht="24.95" customHeight="1" x14ac:dyDescent="0.25">
      <c r="A217" s="18" t="s">
        <v>221</v>
      </c>
      <c r="B217" s="181">
        <v>0</v>
      </c>
      <c r="C217" s="179">
        <v>0</v>
      </c>
      <c r="D217" s="88">
        <v>0</v>
      </c>
      <c r="E217" s="181">
        <v>0</v>
      </c>
      <c r="F217" s="179">
        <v>0</v>
      </c>
      <c r="G217" s="88">
        <v>0</v>
      </c>
      <c r="H217" s="181">
        <v>0</v>
      </c>
      <c r="I217" s="179">
        <v>0</v>
      </c>
      <c r="J217" s="88">
        <v>0</v>
      </c>
    </row>
    <row r="218" spans="1:10" ht="24.95" customHeight="1" x14ac:dyDescent="0.25">
      <c r="A218" s="18" t="s">
        <v>231</v>
      </c>
      <c r="B218" s="181">
        <v>0</v>
      </c>
      <c r="C218" s="179">
        <v>1</v>
      </c>
      <c r="D218" s="88">
        <v>0</v>
      </c>
      <c r="E218" s="181">
        <v>0</v>
      </c>
      <c r="F218" s="179">
        <v>0</v>
      </c>
      <c r="G218" s="88">
        <v>0</v>
      </c>
      <c r="H218" s="181">
        <v>0</v>
      </c>
      <c r="I218" s="179">
        <v>2</v>
      </c>
      <c r="J218" s="88">
        <v>0</v>
      </c>
    </row>
    <row r="219" spans="1:10" ht="24.95" customHeight="1" x14ac:dyDescent="0.25">
      <c r="A219" s="18" t="s">
        <v>122</v>
      </c>
      <c r="B219" s="181">
        <v>2</v>
      </c>
      <c r="C219" s="179">
        <v>3</v>
      </c>
      <c r="D219" s="88">
        <v>50</v>
      </c>
      <c r="E219" s="181">
        <v>0</v>
      </c>
      <c r="F219" s="179">
        <v>2</v>
      </c>
      <c r="G219" s="88">
        <v>0</v>
      </c>
      <c r="H219" s="181">
        <v>3</v>
      </c>
      <c r="I219" s="179">
        <v>1</v>
      </c>
      <c r="J219" s="88">
        <v>-66.666666666666657</v>
      </c>
    </row>
    <row r="220" spans="1:10" ht="24.95" customHeight="1" x14ac:dyDescent="0.25">
      <c r="A220" s="18" t="s">
        <v>123</v>
      </c>
      <c r="B220" s="181">
        <v>1</v>
      </c>
      <c r="C220" s="179">
        <v>2</v>
      </c>
      <c r="D220" s="88">
        <v>100</v>
      </c>
      <c r="E220" s="181">
        <v>3</v>
      </c>
      <c r="F220" s="179">
        <v>0</v>
      </c>
      <c r="G220" s="88">
        <v>-100</v>
      </c>
      <c r="H220" s="181">
        <v>2</v>
      </c>
      <c r="I220" s="179">
        <v>4</v>
      </c>
      <c r="J220" s="88">
        <v>100</v>
      </c>
    </row>
    <row r="221" spans="1:10" ht="24.95" customHeight="1" x14ac:dyDescent="0.25">
      <c r="A221" s="18" t="s">
        <v>124</v>
      </c>
      <c r="B221" s="181">
        <v>0</v>
      </c>
      <c r="C221" s="179">
        <v>0</v>
      </c>
      <c r="D221" s="88">
        <v>0</v>
      </c>
      <c r="E221" s="181">
        <v>0</v>
      </c>
      <c r="F221" s="179">
        <v>0</v>
      </c>
      <c r="G221" s="88">
        <v>0</v>
      </c>
      <c r="H221" s="181">
        <v>0</v>
      </c>
      <c r="I221" s="179">
        <v>0</v>
      </c>
      <c r="J221" s="88">
        <v>0</v>
      </c>
    </row>
    <row r="222" spans="1:10" ht="30" customHeight="1" x14ac:dyDescent="0.25">
      <c r="A222" s="18" t="s">
        <v>125</v>
      </c>
      <c r="B222" s="181">
        <v>3</v>
      </c>
      <c r="C222" s="179">
        <v>4</v>
      </c>
      <c r="D222" s="88">
        <v>33.333333333333343</v>
      </c>
      <c r="E222" s="181">
        <v>0</v>
      </c>
      <c r="F222" s="179">
        <v>1</v>
      </c>
      <c r="G222" s="88">
        <v>0</v>
      </c>
      <c r="H222" s="181">
        <v>3</v>
      </c>
      <c r="I222" s="179">
        <v>6</v>
      </c>
      <c r="J222" s="88">
        <v>100</v>
      </c>
    </row>
    <row r="223" spans="1:10" ht="24.95" customHeight="1" x14ac:dyDescent="0.25">
      <c r="A223" s="18" t="s">
        <v>126</v>
      </c>
      <c r="B223" s="181">
        <v>0</v>
      </c>
      <c r="C223" s="179">
        <v>2</v>
      </c>
      <c r="D223" s="88">
        <v>0</v>
      </c>
      <c r="E223" s="181">
        <v>0</v>
      </c>
      <c r="F223" s="179">
        <v>2</v>
      </c>
      <c r="G223" s="88">
        <v>0</v>
      </c>
      <c r="H223" s="181">
        <v>0</v>
      </c>
      <c r="I223" s="179">
        <v>1</v>
      </c>
      <c r="J223" s="88">
        <v>0</v>
      </c>
    </row>
    <row r="224" spans="1:10" ht="24.95" customHeight="1" x14ac:dyDescent="0.25">
      <c r="A224" s="18" t="s">
        <v>317</v>
      </c>
      <c r="B224" s="181">
        <v>0</v>
      </c>
      <c r="C224" s="179">
        <v>0</v>
      </c>
      <c r="D224" s="88">
        <v>0</v>
      </c>
      <c r="E224" s="181">
        <v>0</v>
      </c>
      <c r="F224" s="179">
        <v>0</v>
      </c>
      <c r="G224" s="88">
        <v>0</v>
      </c>
      <c r="H224" s="181">
        <v>0</v>
      </c>
      <c r="I224" s="179">
        <v>0</v>
      </c>
      <c r="J224" s="88">
        <v>0</v>
      </c>
    </row>
    <row r="225" spans="1:10" ht="24.95" customHeight="1" x14ac:dyDescent="0.25">
      <c r="A225" s="18" t="s">
        <v>127</v>
      </c>
      <c r="B225" s="181">
        <v>4</v>
      </c>
      <c r="C225" s="179">
        <v>3</v>
      </c>
      <c r="D225" s="88">
        <v>-25</v>
      </c>
      <c r="E225" s="181">
        <v>0</v>
      </c>
      <c r="F225" s="179">
        <v>1</v>
      </c>
      <c r="G225" s="88">
        <v>0</v>
      </c>
      <c r="H225" s="181">
        <v>8</v>
      </c>
      <c r="I225" s="179">
        <v>7</v>
      </c>
      <c r="J225" s="88">
        <v>-12.5</v>
      </c>
    </row>
    <row r="226" spans="1:10" ht="24.95" customHeight="1" x14ac:dyDescent="0.25">
      <c r="A226" s="18" t="s">
        <v>128</v>
      </c>
      <c r="B226" s="181">
        <v>0</v>
      </c>
      <c r="C226" s="179">
        <v>4</v>
      </c>
      <c r="D226" s="88">
        <v>0</v>
      </c>
      <c r="E226" s="181">
        <v>0</v>
      </c>
      <c r="F226" s="179">
        <v>0</v>
      </c>
      <c r="G226" s="88">
        <v>0</v>
      </c>
      <c r="H226" s="181">
        <v>0</v>
      </c>
      <c r="I226" s="179">
        <v>7</v>
      </c>
      <c r="J226" s="88">
        <v>0</v>
      </c>
    </row>
    <row r="227" spans="1:10" ht="24.95" customHeight="1" x14ac:dyDescent="0.25">
      <c r="A227" s="19" t="s">
        <v>222</v>
      </c>
      <c r="B227" s="181">
        <v>0</v>
      </c>
      <c r="C227" s="179">
        <v>0</v>
      </c>
      <c r="D227" s="88">
        <v>0</v>
      </c>
      <c r="E227" s="181">
        <v>0</v>
      </c>
      <c r="F227" s="179">
        <v>0</v>
      </c>
      <c r="G227" s="88">
        <v>0</v>
      </c>
      <c r="H227" s="181">
        <v>0</v>
      </c>
      <c r="I227" s="179">
        <v>0</v>
      </c>
      <c r="J227" s="88">
        <v>0</v>
      </c>
    </row>
    <row r="228" spans="1:10" ht="24.95" customHeight="1" x14ac:dyDescent="0.25">
      <c r="A228" s="19" t="s">
        <v>223</v>
      </c>
      <c r="B228" s="181">
        <v>0</v>
      </c>
      <c r="C228" s="179">
        <v>1</v>
      </c>
      <c r="D228" s="88">
        <v>0</v>
      </c>
      <c r="E228" s="181">
        <v>0</v>
      </c>
      <c r="F228" s="179">
        <v>0</v>
      </c>
      <c r="G228" s="88">
        <v>0</v>
      </c>
      <c r="H228" s="181">
        <v>0</v>
      </c>
      <c r="I228" s="179">
        <v>3</v>
      </c>
      <c r="J228" s="88">
        <v>0</v>
      </c>
    </row>
    <row r="229" spans="1:10" ht="24.95" customHeight="1" x14ac:dyDescent="0.25">
      <c r="A229" s="19" t="s">
        <v>224</v>
      </c>
      <c r="B229" s="181">
        <v>2</v>
      </c>
      <c r="C229" s="179">
        <v>1</v>
      </c>
      <c r="D229" s="88">
        <v>-50</v>
      </c>
      <c r="E229" s="181">
        <v>0</v>
      </c>
      <c r="F229" s="179">
        <v>0</v>
      </c>
      <c r="G229" s="88">
        <v>0</v>
      </c>
      <c r="H229" s="181">
        <v>9</v>
      </c>
      <c r="I229" s="179">
        <v>2</v>
      </c>
      <c r="J229" s="88">
        <v>-77.777777777777771</v>
      </c>
    </row>
    <row r="230" spans="1:10" ht="36" customHeight="1" x14ac:dyDescent="0.25">
      <c r="A230" s="22" t="s">
        <v>225</v>
      </c>
      <c r="B230" s="181">
        <v>2</v>
      </c>
      <c r="C230" s="179">
        <v>3</v>
      </c>
      <c r="D230" s="88">
        <v>50</v>
      </c>
      <c r="E230" s="181">
        <v>1</v>
      </c>
      <c r="F230" s="179">
        <v>1</v>
      </c>
      <c r="G230" s="88">
        <v>0</v>
      </c>
      <c r="H230" s="181">
        <v>4</v>
      </c>
      <c r="I230" s="179">
        <v>2</v>
      </c>
      <c r="J230" s="88">
        <v>-50</v>
      </c>
    </row>
    <row r="231" spans="1:10" ht="36" customHeight="1" x14ac:dyDescent="0.25">
      <c r="A231" s="22" t="s">
        <v>226</v>
      </c>
      <c r="B231" s="181">
        <v>0</v>
      </c>
      <c r="C231" s="179">
        <v>0</v>
      </c>
      <c r="D231" s="88">
        <v>0</v>
      </c>
      <c r="E231" s="181">
        <v>0</v>
      </c>
      <c r="F231" s="179">
        <v>0</v>
      </c>
      <c r="G231" s="88">
        <v>0</v>
      </c>
      <c r="H231" s="181">
        <v>0</v>
      </c>
      <c r="I231" s="179">
        <v>0</v>
      </c>
      <c r="J231" s="88">
        <v>0</v>
      </c>
    </row>
    <row r="232" spans="1:10" ht="36" customHeight="1" x14ac:dyDescent="0.25">
      <c r="A232" s="22" t="s">
        <v>227</v>
      </c>
      <c r="B232" s="181">
        <v>1</v>
      </c>
      <c r="C232" s="179">
        <v>2</v>
      </c>
      <c r="D232" s="88">
        <v>100</v>
      </c>
      <c r="E232" s="181">
        <v>0</v>
      </c>
      <c r="F232" s="179">
        <v>1</v>
      </c>
      <c r="G232" s="88">
        <v>0</v>
      </c>
      <c r="H232" s="181">
        <v>1</v>
      </c>
      <c r="I232" s="179">
        <v>4</v>
      </c>
      <c r="J232" s="88">
        <v>300</v>
      </c>
    </row>
    <row r="233" spans="1:10" ht="36" customHeight="1" x14ac:dyDescent="0.25">
      <c r="A233" s="42" t="s">
        <v>295</v>
      </c>
      <c r="B233" s="181">
        <v>4</v>
      </c>
      <c r="C233" s="179">
        <v>6</v>
      </c>
      <c r="D233" s="88">
        <v>50</v>
      </c>
      <c r="E233" s="181">
        <v>0</v>
      </c>
      <c r="F233" s="179">
        <v>1</v>
      </c>
      <c r="G233" s="88">
        <v>0</v>
      </c>
      <c r="H233" s="181">
        <v>6</v>
      </c>
      <c r="I233" s="179">
        <v>9</v>
      </c>
      <c r="J233" s="88">
        <v>50</v>
      </c>
    </row>
    <row r="234" spans="1:10" ht="24.95" customHeight="1" x14ac:dyDescent="0.25">
      <c r="A234" s="173" t="s">
        <v>129</v>
      </c>
      <c r="B234" s="173">
        <v>1750</v>
      </c>
      <c r="C234" s="182">
        <v>1699</v>
      </c>
      <c r="D234" s="174">
        <v>-2.914285714285711</v>
      </c>
      <c r="E234" s="173">
        <v>468</v>
      </c>
      <c r="F234" s="182">
        <v>399</v>
      </c>
      <c r="G234" s="174">
        <v>-14.743589743589737</v>
      </c>
      <c r="H234" s="173">
        <v>2685</v>
      </c>
      <c r="I234" s="182">
        <v>2594</v>
      </c>
      <c r="J234" s="174">
        <v>-3.3891992551210421</v>
      </c>
    </row>
    <row r="235" spans="1:10" x14ac:dyDescent="0.25">
      <c r="J235" s="80"/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234">
    <cfRule type="cellIs" dxfId="17" priority="6" stopIfTrue="1" operator="lessThanOrEqual">
      <formula>0</formula>
    </cfRule>
  </conditionalFormatting>
  <conditionalFormatting sqref="D7:D234">
    <cfRule type="cellIs" dxfId="16" priority="5" stopIfTrue="1" operator="greaterThan">
      <formula>0</formula>
    </cfRule>
  </conditionalFormatting>
  <conditionalFormatting sqref="G7:G234">
    <cfRule type="cellIs" dxfId="15" priority="4" stopIfTrue="1" operator="lessThanOrEqual">
      <formula>0</formula>
    </cfRule>
  </conditionalFormatting>
  <conditionalFormatting sqref="G7:G234">
    <cfRule type="cellIs" dxfId="14" priority="3" stopIfTrue="1" operator="greaterThan">
      <formula>0</formula>
    </cfRule>
  </conditionalFormatting>
  <conditionalFormatting sqref="J7:J234">
    <cfRule type="cellIs" dxfId="13" priority="2" stopIfTrue="1" operator="lessThanOrEqual">
      <formula>0</formula>
    </cfRule>
  </conditionalFormatting>
  <conditionalFormatting sqref="J7:J234">
    <cfRule type="cellIs" dxfId="12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2024-07-16T08:31:05Z</dcterms:modified>
</cp:coreProperties>
</file>