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29BC1C90-E47E-4A19-A8C7-3B30CA27CDB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Зміст" sheetId="15" r:id="rId1"/>
    <sheet name="2" sheetId="1" r:id="rId2"/>
    <sheet name="3" sheetId="17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</sheets>
  <definedNames>
    <definedName name="_Hlk68598384" localSheetId="3">'4'!$A$5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2" l="1"/>
  <c r="J32" i="12"/>
  <c r="J31" i="12"/>
  <c r="J30" i="12"/>
  <c r="J29" i="12"/>
  <c r="J24" i="12"/>
  <c r="J23" i="12"/>
  <c r="J22" i="12"/>
  <c r="J21" i="12"/>
  <c r="J20" i="12"/>
  <c r="J16" i="12"/>
  <c r="J15" i="12"/>
  <c r="J11" i="12"/>
  <c r="J10" i="12"/>
  <c r="J8" i="12"/>
  <c r="G34" i="12"/>
  <c r="G13" i="12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7" i="3"/>
  <c r="D8" i="3"/>
  <c r="D9" i="3"/>
  <c r="D10" i="3"/>
  <c r="D11" i="3"/>
  <c r="D12" i="3"/>
  <c r="D13" i="3"/>
  <c r="D14" i="3"/>
  <c r="J10" i="7"/>
  <c r="J13" i="7"/>
  <c r="J15" i="7"/>
  <c r="J16" i="7"/>
  <c r="J17" i="7"/>
  <c r="J18" i="7"/>
  <c r="J20" i="7"/>
  <c r="J21" i="7"/>
  <c r="J22" i="7"/>
  <c r="J23" i="7"/>
  <c r="J24" i="7"/>
  <c r="J27" i="7"/>
  <c r="J30" i="7"/>
  <c r="J34" i="7"/>
  <c r="D20" i="7"/>
  <c r="D21" i="7"/>
  <c r="D22" i="7"/>
  <c r="D23" i="7"/>
  <c r="D24" i="7"/>
  <c r="D27" i="7"/>
  <c r="D30" i="7"/>
  <c r="D34" i="7"/>
  <c r="D18" i="7"/>
  <c r="D17" i="7"/>
  <c r="D16" i="7"/>
  <c r="D10" i="7"/>
</calcChain>
</file>

<file path=xl/sharedStrings.xml><?xml version="1.0" encoding="utf-8"?>
<sst xmlns="http://schemas.openxmlformats.org/spreadsheetml/2006/main" count="778" uniqueCount="368">
  <si>
    <t>Регіон</t>
  </si>
  <si>
    <t>Усього ДТП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</si>
  <si>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</si>
  <si>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</si>
  <si>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</si>
  <si>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</si>
  <si>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</si>
  <si>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</si>
  <si>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</si>
  <si>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</si>
  <si>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Житомирська</t>
  </si>
  <si>
    <t>Закарпатська</t>
  </si>
  <si>
    <t>Івано-Франківська</t>
  </si>
  <si>
    <t>Київська</t>
  </si>
  <si>
    <t>Київ</t>
  </si>
  <si>
    <t>Кіровоградська</t>
  </si>
  <si>
    <t>Львівська</t>
  </si>
  <si>
    <t>Одеська</t>
  </si>
  <si>
    <t>Полтавська</t>
  </si>
  <si>
    <t>Рівненська</t>
  </si>
  <si>
    <t>Сумська</t>
  </si>
  <si>
    <t>Тернопільська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</si>
  <si>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</si>
  <si>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</si>
  <si>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</si>
  <si>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</si>
  <si>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</si>
  <si>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</si>
  <si>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</si>
  <si>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</si>
  <si>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</si>
  <si>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</si>
  <si>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</si>
  <si>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</si>
  <si>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</si>
  <si>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</si>
  <si>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</si>
  <si>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</si>
  <si>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</si>
  <si>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</si>
  <si>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</si>
  <si>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</si>
  <si>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</si>
  <si>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</si>
  <si>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</si>
  <si>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</si>
  <si>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</si>
  <si>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</si>
  <si>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</si>
  <si>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</si>
  <si>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</si>
  <si>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</si>
  <si>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</si>
  <si>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</si>
  <si>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</si>
  <si>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</si>
  <si>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</si>
  <si>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</si>
  <si>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</si>
  <si>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</si>
  <si>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</si>
  <si>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</si>
  <si>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</si>
  <si>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</si>
  <si>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загинуло дітей</t>
  </si>
  <si>
    <t>травмовано дітей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</si>
  <si>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</si>
  <si>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</si>
  <si>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</si>
  <si>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</si>
  <si>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</si>
  <si>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</si>
  <si>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</si>
  <si>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</si>
  <si>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</si>
  <si>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</si>
  <si>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</si>
  <si>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</si>
  <si>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</si>
  <si>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</si>
  <si>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</si>
  <si>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</si>
  <si>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M-01 Київ - Чернігів - Нові Яриловичі (на Гомель)</t>
  </si>
  <si>
    <t>M-02 Кіпті - Глухів - Бачівськ (на Брянськ)</t>
  </si>
  <si>
    <t>M-03 Київ - Харків - Довжанський (на Ростов-на-Дону)</t>
  </si>
  <si>
    <t>M-05 Київ - Одеса</t>
  </si>
  <si>
    <t>M-06 Київ - Чоп (на Будапешт через Львів, Мукачеве, Ужгород)</t>
  </si>
  <si>
    <t>M-07 Київ - Ковель - Ягодин (на Люблін)</t>
  </si>
  <si>
    <t>M-10 Львів - Краковець (на Краків)</t>
  </si>
  <si>
    <t>M-10-01 Західний обхід м. Львів</t>
  </si>
  <si>
    <t>M-11 Львів - Шегині (на Краків)</t>
  </si>
  <si>
    <t>M-14 Одеса - Мелітополь - Новоазовськ (на Таганрог)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</si>
  <si>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</si>
  <si>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</si>
  <si>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</si>
  <si>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</si>
  <si>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M-19 Доманове (на Брест) - Ковель - Чернівці - Тереблече (на Бухарест)</t>
  </si>
  <si>
    <t>M-20 Харків - Щербаківка (на Бєлгород)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</si>
  <si>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</si>
  <si>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</si>
  <si>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</si>
  <si>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</si>
  <si>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</si>
  <si>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</si>
  <si>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</si>
  <si>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</si>
  <si>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</si>
  <si>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</si>
  <si>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</si>
  <si>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</si>
  <si>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</si>
  <si>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</si>
  <si>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</si>
  <si>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</si>
  <si>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</si>
  <si>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</si>
  <si>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</si>
  <si>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</si>
  <si>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</si>
  <si>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</si>
  <si>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</si>
  <si>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</si>
  <si>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</si>
  <si>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</si>
  <si>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</si>
  <si>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</si>
  <si>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</si>
  <si>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</si>
  <si>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</si>
  <si>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</si>
  <si>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</si>
  <si>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</si>
  <si>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</si>
  <si>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</si>
  <si>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</si>
  <si>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</si>
  <si>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</si>
  <si>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H-02 /М-06/ - Кременець - Біла Церква - Ржищів - Канів - Софіївка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</si>
  <si>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</si>
  <si>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</si>
  <si>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</si>
  <si>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</si>
  <si>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M-13 Кропивницький - Платонове (на м. Кишинів)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</si>
  <si>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</si>
  <si>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</si>
  <si>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M-27 Одеса - Чорноморськ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</si>
  <si>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</si>
  <si>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</si>
  <si>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</si>
  <si>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</si>
  <si>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</si>
  <si>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</si>
  <si>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</si>
  <si>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</si>
  <si>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</si>
  <si>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</si>
  <si>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</si>
  <si>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</si>
  <si>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</si>
  <si>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</si>
  <si>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</si>
  <si>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</si>
  <si>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</si>
  <si>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</si>
  <si>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</si>
  <si>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</si>
  <si>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</si>
  <si>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</si>
  <si>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</si>
  <si>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</si>
  <si>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</si>
  <si>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</si>
  <si>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</si>
  <si>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</si>
  <si>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ПРАВИЛ КОРИСТУВАННЯ ЗОВНІШНІМИ СВІТЛОВИМИ ПРИЛАДАМИ ТРАНСПОРТНИХ ЗАСОБІВ</t>
  </si>
  <si>
    <t>ПОРУШЕННЯ ВИМОГ ПДР ПОГОНИЧЕМ ТВАРИН</t>
  </si>
  <si>
    <t>ДТП з загиблими та/або травмованими у населених пунктах</t>
  </si>
  <si>
    <t>КЕРУВАННЯ ТРАНСПОРТНИМ ЗАСОБОМ У СТАНІ СП’ЯНІННЯ</t>
  </si>
  <si>
    <t>ПОРУШЕННЯ ПДР ПІШОХОДАМИ У СТАНІ СП’ЯНІННЯ</t>
  </si>
  <si>
    <t>Н-24 Благовіщенське - Миколаїв (через м. Вознесенськ)</t>
  </si>
  <si>
    <t>Н-25 Городище - Рівне - Старокостянтинів</t>
  </si>
  <si>
    <t>Н-26 Чугуїв - Мілове (через м. Старобільськ)</t>
  </si>
  <si>
    <t>Н-27 Чернігів - Мена - Сосниця - Грем’яч</t>
  </si>
  <si>
    <t>Н-30 Василівка - Бердянськ</t>
  </si>
  <si>
    <t>Н-31 Дніпро - Царичанка - Кобеляки - Решетилівка</t>
  </si>
  <si>
    <t>Н-32 Покровськ - Бахмут - Михайлівка</t>
  </si>
  <si>
    <t>Н-33 Одеса - Білгород-Дністровський - Монаші - /М-15/ з під’їздом до порту Чорноморськ</t>
  </si>
  <si>
    <t>H-23 Кропивницький - Кривий Ріг - Запоріжжя</t>
  </si>
  <si>
    <t>ДТП з загиблими та/або травмованими  дітьми</t>
  </si>
  <si>
    <t>усього ДТП з загиблими та/або травмованими  дітьми</t>
  </si>
  <si>
    <t>ДТП з загиблими та/або травмованими</t>
  </si>
  <si>
    <t>Усього ДТП з загиблими та/або травмованими</t>
  </si>
  <si>
    <t xml:space="preserve"> ДТП з загиблими та/або травмованими  пішоходами</t>
  </si>
  <si>
    <t>ДТП з загиблими та/або травмованими, скоєнi з вини пішоходів</t>
  </si>
  <si>
    <t xml:space="preserve"> ДТП, скоєнi за учаcтю дітей (загиблі та/або травмовані діти віком до 18 років) </t>
  </si>
  <si>
    <t>ДТП з загиблими та/або травмованими, скоєнi з вини дітей</t>
  </si>
  <si>
    <t>М-25 Контрольно-пропускний пункт “Соломоново” - Велика Добронь - Яноші з під’їздом до контрольно-пропускного пункту “Косини”</t>
  </si>
  <si>
    <t>Р-03-01 Під’їзд до автомобільної дороги М-03</t>
  </si>
  <si>
    <t>Р-30 Під’їзд до м. Ірпеня</t>
  </si>
  <si>
    <t>P-47-02 Під’їзд до м. Каховки</t>
  </si>
  <si>
    <t>P-53 Контрольно-пропускний пункт “Малий Березний” - Малий Березний</t>
  </si>
  <si>
    <t>P-57-01 Під’їзд до м. Олешок</t>
  </si>
  <si>
    <t>P-64 Ківшовата - Шушківка - Лисянка - Моринці - Шевченкове - Тарасівка - /Н-16/</t>
  </si>
  <si>
    <t>P-68-01 Під’їзд до Державного історико-культурного заповідника “Качанівка”</t>
  </si>
  <si>
    <t>ДТП з загиблими та/або травмованими на автодорогах державного значення</t>
  </si>
  <si>
    <t>M-05-01 Під'їзд до м. Біла Церква</t>
  </si>
  <si>
    <t>М-07-01 Під’їзд до автотермінала на контрольно-пропускному пункті “Ягодин” № 2</t>
  </si>
  <si>
    <t>М-07-02 Під’їзд до автотермінала на контрольно-пропускному пункті “Ягодин” № 3</t>
  </si>
  <si>
    <t>M-08-01 Під’їзд до вантажного термінала</t>
  </si>
  <si>
    <t>M-22-01 Під’їзд до с. Козельщина</t>
  </si>
  <si>
    <t>М-26-01 Під’їзд до контрольно-пропускного пункту “Вилок”</t>
  </si>
  <si>
    <t>М-26-02 Під’їзд до контрольно-пропускного пункту “Велика Паладь”</t>
  </si>
  <si>
    <t>M-29-01 Під'їзд до М-18</t>
  </si>
  <si>
    <t>H-02-01 Під’їзд до м. Канева</t>
  </si>
  <si>
    <t>H-10-02 Під’їзд до м. Тисмениці</t>
  </si>
  <si>
    <t>H-23-01 Під’їзд до аеропорту “Кривий Ріг”</t>
  </si>
  <si>
    <t>Н-24-01 Під’їзд до Міжнародного аеропорту “Миколаїв”</t>
  </si>
  <si>
    <t>Н-25-01 Північний під’їзд до м. Рівного</t>
  </si>
  <si>
    <t>Н-25-02 Під’їзд до м. Нетішина</t>
  </si>
  <si>
    <t>P-02-02 Під'їзд до меморіального комплексу в с. Нові Петрівці</t>
  </si>
  <si>
    <t>P-02-01 Під`їзд до Чорнобильської АЕС (контрольно-пропускний пункт ""Дитятки"")</t>
  </si>
  <si>
    <t>P-04-01 Під’їзд до м. Фастова № 1</t>
  </si>
  <si>
    <t>P-04-02 Під’їзд до м. Фастова № 2</t>
  </si>
  <si>
    <t>P-10-01 Під’їзд до с. Суботів</t>
  </si>
  <si>
    <t>P-15-01 Під’їзд до м. Володимира-Волинського</t>
  </si>
  <si>
    <t>P-15-02 Об’їзд м. Володимира-Волинського</t>
  </si>
  <si>
    <t>P-47-01 Під’їзд до заповідника “Асканія-Нова”</t>
  </si>
  <si>
    <t>P-50-01 Під’їзд до смт Ярмолинці</t>
  </si>
  <si>
    <t>P-50-02 Під’їзд до державного курорту “Сатанів”</t>
  </si>
  <si>
    <t>P-61-01 Під’їзд до заповідника “Гетьманська Столиця”</t>
  </si>
  <si>
    <t>P-63-01 Під'їзд до КПП "Росошани"</t>
  </si>
  <si>
    <t>P-63-02 Під'їзд до КПП "Кельменці"</t>
  </si>
  <si>
    <t>P-69-01 Під’їзд до смт Гончарівське</t>
  </si>
  <si>
    <t>Р-80 Кам’янське - Миколаївка - Солоне - /Н-08/</t>
  </si>
  <si>
    <t>Р-81 Казанка - Снігурівка - Антонівка - /Р-47/</t>
  </si>
  <si>
    <t>Р-82 Сосниця - Короп - /М-02/</t>
  </si>
  <si>
    <t>Р-83 Славутич - Любеч - Ріпки - /М-01/ - Городня - /Н-28/ - Сновськ - Корюківка - Семенівка - Костобобрів - Чайкине - /Н-27/</t>
  </si>
  <si>
    <t>Р-83-01 Під’їзд до с. Бреч</t>
  </si>
  <si>
    <t>Р-83-02 Під’їзд до смт Березна</t>
  </si>
  <si>
    <t>H-12 Суми - Полтава  з обходом м. Сум</t>
  </si>
  <si>
    <t>Р-54 Краснопілка - Теплик - Бершадь - Саврань - Дубинове - /М-05/</t>
  </si>
  <si>
    <t>P-57 Олешки - Гола Пристань - Скадовськ</t>
  </si>
  <si>
    <t>P-71 Одеса - Іванівка - Ананьїв - Піщана - Хащувате - Колодисте - Рижавка - /М-05/</t>
  </si>
  <si>
    <t>7. ДТП з загиблими та/або травмованими у населених пунктах</t>
  </si>
  <si>
    <t>9. ДТП з загиблими та/або травмованими , скоєнi з участі пішоходів</t>
  </si>
  <si>
    <t>8. ДТП загиблими та/або травмованими на автодорогах</t>
  </si>
  <si>
    <t>10. ДТП з загиблими та/або травмованими , скоєнi з вини пішоходів</t>
  </si>
  <si>
    <t xml:space="preserve">11.  ДТП з загиблими та/або травмованими скоєнi за учаcтю дітей  (загиблі та травмовані в ДТП діти віком до 18 років) </t>
  </si>
  <si>
    <t xml:space="preserve">12.  ДТП, скоєнi з вини дітей (загиблі та/або травмовані в ДТП діти віком до 18 років) </t>
  </si>
  <si>
    <t>13. ДТП з загиблими та/або травмованими, скоєнi з вини водіїв автобусів</t>
  </si>
  <si>
    <t>ВСЬОГО по Україні</t>
  </si>
  <si>
    <t>М-30 Стрий — Умань — Дніпро — Ізварине (через мм. Вінницю, Кропивницький)</t>
  </si>
  <si>
    <t>M-01-01 Південний під`їзд до м. Чернігова</t>
  </si>
  <si>
    <t>M-01-02 Північний під`їзд до м. Чернігова</t>
  </si>
  <si>
    <t>M-01-03 Східний під`їзд до м. Бровари</t>
  </si>
  <si>
    <t>М-03-01 Південно-східний об'їзд м. Харкова</t>
  </si>
  <si>
    <t>М-03-02 Під’їзд до м. Полтави</t>
  </si>
  <si>
    <t>M-05-02 Під'їзд до Р-19</t>
  </si>
  <si>
    <t>M-06-01 Східний під`їзд до м. Житомир</t>
  </si>
  <si>
    <t>M-06-02 Західний під`їзд до м. Житомира</t>
  </si>
  <si>
    <t>M-06-03 Східний під`їзд до м. Новоград-Волинського</t>
  </si>
  <si>
    <t>M-06-04 Західний під`їзд до м. Новоград-Волинського</t>
  </si>
  <si>
    <t>M-06-05 Східний під`їзд до м. Львова</t>
  </si>
  <si>
    <t>M-06-06 Північний під`їзд до м. Ужгород</t>
  </si>
  <si>
    <t>M-06-07 Західний під`їзд до м. Рівного</t>
  </si>
  <si>
    <t>M-06-08 Південний підхід до м. Рівного</t>
  </si>
  <si>
    <t>M-14-01 Під`їзд до Р-47</t>
  </si>
  <si>
    <t>M-18-01 Південно-Західний об'їзд м. Харкова</t>
  </si>
  <si>
    <t>M-18-02 Об'їзд м. Сімферополя</t>
  </si>
  <si>
    <t>M-19-01 Південний під'їзд до м. Чернівців</t>
  </si>
  <si>
    <t>M-19-02 Північний під`їзд до м. Луцька</t>
  </si>
  <si>
    <t>M-21-01 Північний під`їзд до м. Бердичева</t>
  </si>
  <si>
    <t>M-21-03 Під`їзд до м. Калинівка</t>
  </si>
  <si>
    <t>M-24-01 Під’їзд до М-06</t>
  </si>
  <si>
    <t>M-26  Вилок - Неветленфолу - контрольно-пропускний пункт “Дякове”</t>
  </si>
  <si>
    <t>M-28-01 Об'їзд м. Одеси</t>
  </si>
  <si>
    <t>M-28-02 Східний під'їзд до порту “Південний”</t>
  </si>
  <si>
    <t>M-28-03 Північний під'їзд до порту “Південний”</t>
  </si>
  <si>
    <t>M-30-01 Східний під'їзд до м. Вінниці</t>
  </si>
  <si>
    <t>M-30-02 Західний під'їзд до м. Хмельницького</t>
  </si>
  <si>
    <t>M-30-03 Східний під'їзд до м. Хмельницького</t>
  </si>
  <si>
    <t>M-30-04 Під’їзд до аеропорту "Хмельницький"</t>
  </si>
  <si>
    <t>M-30-05 Об'їзд м. Дніпра</t>
  </si>
  <si>
    <t>M-30-06 Під’їзд до м. Знам'янки</t>
  </si>
  <si>
    <t>M-30-07 Під’їзд до м. Луганська</t>
  </si>
  <si>
    <t>H-03-01 Об'їзд м. Дунаївців</t>
  </si>
  <si>
    <t>H-03-02 Об'їзд м. Старокостянтинова</t>
  </si>
  <si>
    <t>H-07-01 Під’їзд до м. Броварів</t>
  </si>
  <si>
    <t>H-22-01 Об'їзд м. Устилуга</t>
  </si>
  <si>
    <t>Н-28 Н-27-Городня-КПП "Сеньківка"</t>
  </si>
  <si>
    <t>Р-05 КПП "Дитятки"- КПП "Прип'ять"</t>
  </si>
  <si>
    <t>P-05-01 Під’їзд до державного спеціалізованого підприємства "Чорнобильська АЕС"</t>
  </si>
  <si>
    <t>P-05-02 Під’їзд до с. Страхолісся</t>
  </si>
  <si>
    <t>P-05-03 Під’їзд до с. Старі Соколи</t>
  </si>
  <si>
    <t>Р-06 КПП "Чорнобиль"- КПП "Овруч"</t>
  </si>
  <si>
    <t>P-06-01 Під’їзд до м. Прип'яті</t>
  </si>
  <si>
    <t>P-06-02 Під’їзд до с. Буряківка</t>
  </si>
  <si>
    <t>P-06-03 Під’їзд до с. Мар'янівка</t>
  </si>
  <si>
    <t>P-06-04 Під’їзд до м. Чорнобиля</t>
  </si>
  <si>
    <t>P-16 Під’їзди до спецоб'єктів в Автономній Республіці Крим</t>
  </si>
  <si>
    <t>P-17 Біла Церква - Тетіїв - Липовець - Гуменне - М-30</t>
  </si>
  <si>
    <t>P-20 Снятин - Косів - Старі Кути</t>
  </si>
  <si>
    <t>P-21-01 Під’їзд до м. Хуста</t>
  </si>
  <si>
    <t>P-31 Бердичів - Хмільник - М-30</t>
  </si>
  <si>
    <t>P-41 Об'їзд м. Тернополя</t>
  </si>
  <si>
    <t>P-48 Р-24 - Сатанів - Війтівці - Білогір`я - Р-26</t>
  </si>
  <si>
    <t>Р-84 Бібрка - Кам'янка-Бузька - Жовква - Городок - Миколаїв - Жидачів - Калуш - Буштин</t>
  </si>
  <si>
    <t>M-08 Об'їзд м. Ужгород - контрольно-пропускний пункт ""Ужгород"""</t>
  </si>
  <si>
    <t>M-14-02 Під`їзд до м. Херсона</t>
  </si>
  <si>
    <t>M-14-03 Обхід м. Мелітополя</t>
  </si>
  <si>
    <t>M-21-02 Південний під`їзд до м. Бердичева</t>
  </si>
  <si>
    <t>H-05 Красноперекопськ - Сімферополь</t>
  </si>
  <si>
    <t>H-05-01 Під'їзд до Міжнародного аеропорту "Сімферополь"</t>
  </si>
  <si>
    <t>H-06 Сімферополь - Бахчисарай - Севастополь</t>
  </si>
  <si>
    <t>H-06-01 Під'їзд до Міжнародного аеропорту "Бельбек"</t>
  </si>
  <si>
    <t>H-08-01 Під`їзд до аеропорту "Дніпро"</t>
  </si>
  <si>
    <t>H-08-02 Під`їзд до о. Хортиця</t>
  </si>
  <si>
    <t>Р-23 Сімферополь-Феодосія</t>
  </si>
  <si>
    <t>Р-25 Сімферополь - Євпаторія</t>
  </si>
  <si>
    <t>P-18 Житомир - Попільня - Сквира - Володарка - Ставище</t>
  </si>
  <si>
    <t>P-27 Севастополь - Інкерман</t>
  </si>
  <si>
    <t>Р-29 Алушта - Судак Феодосія</t>
  </si>
  <si>
    <t>Р-34 Ялта - Алушта</t>
  </si>
  <si>
    <t>Р-35 Грушівка - Судак</t>
  </si>
  <si>
    <t>P-42 Лубни - Миргород - Опішня - Н-12</t>
  </si>
  <si>
    <t>P-56-01 Під'їзд до м. Славутича</t>
  </si>
  <si>
    <t>P-58 Севастополь-порт "Камишова бухта"</t>
  </si>
  <si>
    <t>P-59 Під’їзд до спецоб'єктів м. Севастополя</t>
  </si>
  <si>
    <t>P-77 Рівне - Тучин - Гоща - /Н-25/</t>
  </si>
  <si>
    <t xml:space="preserve">          </t>
  </si>
  <si>
    <t>14. ДТП з загиблими та/або травмованими , скоєні за умов незадовільного стану доріг та вулиць</t>
  </si>
  <si>
    <t>М-25-01 Під’їзд до контрольно-пропускного пункту “Косини”</t>
  </si>
  <si>
    <t>M-28 Одеса - Южне - М-14</t>
  </si>
  <si>
    <t>M-29 Харків - Красноград - Перещепине - Дніпро</t>
  </si>
  <si>
    <t>Н-19 Ялта - Севастополь</t>
  </si>
  <si>
    <t xml:space="preserve"> ДТП з загиблими та/або травмованими, через незадовільний стан доріг та вулиць</t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</si>
  <si>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Донецька</t>
    </r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</si>
  <si>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Запорізька</t>
    </r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</si>
  <si>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Луганська</t>
    </r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</si>
  <si>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Херсонська</t>
    </r>
  </si>
  <si>
    <t>Харківська</t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</si>
  <si>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Луганська</t>
    </r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</si>
  <si>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Херсонська</t>
    </r>
  </si>
  <si>
    <t>Наїзд на пішохода</t>
  </si>
  <si>
    <t>Зіткнення</t>
  </si>
  <si>
    <t>Наїзд на перешкоду</t>
  </si>
  <si>
    <t>Перекидання транспортного засобу</t>
  </si>
  <si>
    <t>Наїзд на велосипедиста</t>
  </si>
  <si>
    <t>Наїзд на транспортний засіб, що стоїть</t>
  </si>
  <si>
    <t>Падіння пасажира</t>
  </si>
  <si>
    <t>Наїзд на гужовий транспорт</t>
  </si>
  <si>
    <t>Наїзд на тварину</t>
  </si>
  <si>
    <t>Падіння вантажу</t>
  </si>
  <si>
    <t>2023</t>
  </si>
  <si>
    <t>ДТП з загиблими та/або травмованими,                                                                                  скоєнi з вини водіїв автобусів</t>
  </si>
  <si>
    <t>Миколаївська</t>
  </si>
  <si>
    <r>
      <rPr>
        <b/>
        <sz val="14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Луганська</t>
    </r>
  </si>
  <si>
    <t>за період з 01.01.2024 по 31.03.2024</t>
  </si>
  <si>
    <t>за березень 2024</t>
  </si>
  <si>
    <t>2024</t>
  </si>
  <si>
    <t>за період з 01.01.2024 по 31.04.2023</t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</si>
  <si>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Донецька</t>
    </r>
  </si>
  <si>
    <r>
      <t>*</t>
    </r>
    <r>
      <rPr>
        <sz val="14"/>
        <color rgb="FFFF0000"/>
        <rFont val="Times New Roman"/>
        <family val="1"/>
        <charset val="204"/>
      </rPr>
      <t xml:space="preserve"> – регіони тимчасово окуповані та де ведуться постійні бойові дії</t>
    </r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</si>
  <si>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Запорізька</t>
    </r>
  </si>
  <si>
    <r>
      <rPr>
        <sz val="11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Донецька</t>
    </r>
  </si>
  <si>
    <r>
      <rPr>
        <sz val="11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Запорізька</t>
    </r>
  </si>
  <si>
    <r>
      <rPr>
        <sz val="11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Херсонська</t>
    </r>
  </si>
  <si>
    <r>
      <rPr>
        <sz val="11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Луганська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</si>
</sst>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B05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0"/>
      <name val="Times New Roman Cyr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00B050"/>
      <name val="Calibri"/>
      <family val="2"/>
      <scheme val="minor"/>
    </font>
    <font>
      <sz val="16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9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color rgb="FF00B05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Arial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1">
    <xf numFmtId="0" fontId="0" fillId="0" borderId="0"/>
    <xf numFmtId="0" fontId="7" fillId="0" borderId="0" applyFill="0" applyAlignment="0" applyProtection="0">
      <alignment horizontal="center" vertical="center" wrapText="1"/>
    </xf>
    <xf numFmtId="0" fontId="14" fillId="0" borderId="0" applyNumberFormat="0" applyFill="0" applyBorder="0" applyAlignment="0" applyProtection="0"/>
    <xf numFmtId="0" fontId="18" fillId="0" borderId="0"/>
    <xf numFmtId="0" fontId="28" fillId="0" borderId="0" applyNumberFormat="0" applyFill="0" applyBorder="0" applyAlignment="0" applyProtection="0"/>
    <xf numFmtId="0" fontId="6" fillId="0" borderId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0" borderId="34" applyNumberFormat="0" applyAlignment="0" applyProtection="0"/>
    <xf numFmtId="0" fontId="32" fillId="0" borderId="36" applyNumberFormat="0" applyFill="0" applyAlignment="0" applyProtection="0"/>
    <xf numFmtId="0" fontId="33" fillId="7" borderId="0" applyNumberFormat="0" applyBorder="0" applyAlignment="0" applyProtection="0"/>
    <xf numFmtId="0" fontId="7" fillId="11" borderId="37" applyNumberFormat="0" applyFont="0" applyAlignment="0" applyProtection="0"/>
    <xf numFmtId="0" fontId="34" fillId="10" borderId="35" applyNumberFormat="0" applyAlignment="0" applyProtection="0"/>
    <xf numFmtId="0" fontId="35" fillId="0" borderId="0" applyNumberFormat="0" applyFill="0" applyBorder="0" applyAlignment="0" applyProtection="0"/>
    <xf numFmtId="0" fontId="37" fillId="0" borderId="0"/>
    <xf numFmtId="0" fontId="37" fillId="0" borderId="0"/>
    <xf numFmtId="0" fontId="41" fillId="0" borderId="0" applyNumberFormat="0" applyFill="0" applyBorder="0" applyAlignment="0" applyProtection="0"/>
    <xf numFmtId="0" fontId="42" fillId="0" borderId="43" applyNumberFormat="0" applyFill="0" applyAlignment="0" applyProtection="0"/>
    <xf numFmtId="0" fontId="43" fillId="0" borderId="44" applyNumberFormat="0" applyFill="0" applyAlignment="0" applyProtection="0"/>
    <xf numFmtId="0" fontId="44" fillId="0" borderId="45" applyNumberFormat="0" applyFill="0" applyAlignment="0" applyProtection="0"/>
    <xf numFmtId="0" fontId="44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6" fillId="23" borderId="0" applyNumberFormat="0" applyBorder="0" applyAlignment="0" applyProtection="0"/>
    <xf numFmtId="0" fontId="47" fillId="24" borderId="46" applyNumberFormat="0" applyAlignment="0" applyProtection="0"/>
    <xf numFmtId="0" fontId="48" fillId="0" borderId="47" applyNumberFormat="0" applyFill="0" applyAlignment="0" applyProtection="0"/>
    <xf numFmtId="0" fontId="49" fillId="25" borderId="48" applyNumberFormat="0" applyAlignment="0" applyProtection="0"/>
    <xf numFmtId="0" fontId="50" fillId="0" borderId="0" applyNumberFormat="0" applyFill="0" applyBorder="0" applyAlignment="0" applyProtection="0"/>
    <xf numFmtId="0" fontId="52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2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2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26" borderId="49" applyNumberFormat="0" applyFont="0" applyAlignment="0" applyProtection="0"/>
    <xf numFmtId="0" fontId="4" fillId="0" borderId="0"/>
    <xf numFmtId="0" fontId="4" fillId="26" borderId="4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3" fillId="0" borderId="0"/>
    <xf numFmtId="0" fontId="2" fillId="0" borderId="0"/>
    <xf numFmtId="0" fontId="2" fillId="26" borderId="4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7" fillId="0" borderId="0" applyFill="0" applyAlignment="0" applyProtection="0">
      <alignment horizontal="center" vertical="center" wrapText="1"/>
    </xf>
    <xf numFmtId="0" fontId="69" fillId="0" borderId="0"/>
    <xf numFmtId="0" fontId="1" fillId="0" borderId="0"/>
    <xf numFmtId="0" fontId="41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76" fillId="53" borderId="0" applyNumberFormat="0" applyBorder="0" applyAlignment="0" applyProtection="0"/>
    <xf numFmtId="0" fontId="46" fillId="23" borderId="0" applyNumberFormat="0" applyBorder="0" applyAlignment="0" applyProtection="0"/>
    <xf numFmtId="0" fontId="47" fillId="24" borderId="46" applyNumberFormat="0" applyAlignment="0" applyProtection="0"/>
    <xf numFmtId="0" fontId="77" fillId="54" borderId="58" applyNumberFormat="0" applyAlignment="0" applyProtection="0"/>
    <xf numFmtId="0" fontId="78" fillId="54" borderId="46" applyNumberFormat="0" applyAlignment="0" applyProtection="0"/>
    <xf numFmtId="0" fontId="48" fillId="0" borderId="47" applyNumberFormat="0" applyFill="0" applyAlignment="0" applyProtection="0"/>
    <xf numFmtId="0" fontId="49" fillId="25" borderId="48" applyNumberFormat="0" applyAlignment="0" applyProtection="0"/>
    <xf numFmtId="0" fontId="50" fillId="0" borderId="0" applyNumberFormat="0" applyFill="0" applyBorder="0" applyAlignment="0" applyProtection="0"/>
    <xf numFmtId="0" fontId="1" fillId="26" borderId="49" applyNumberFormat="0" applyFont="0" applyAlignment="0" applyProtection="0"/>
    <xf numFmtId="0" fontId="79" fillId="0" borderId="0" applyNumberFormat="0" applyFill="0" applyBorder="0" applyAlignment="0" applyProtection="0"/>
    <xf numFmtId="0" fontId="51" fillId="0" borderId="59" applyNumberFormat="0" applyFill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236">
    <xf numFmtId="0" fontId="0" fillId="0" borderId="0" xfId="0"/>
    <xf numFmtId="0" fontId="7" fillId="0" borderId="0" xfId="1" applyFill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right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5" borderId="2" xfId="1" applyFont="1" applyFill="1" applyBorder="1" applyAlignment="1" applyProtection="1">
      <alignment horizontal="center" vertical="center" wrapText="1"/>
    </xf>
    <xf numFmtId="0" fontId="23" fillId="0" borderId="11" xfId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10" fillId="0" borderId="3" xfId="0" applyFont="1" applyFill="1" applyBorder="1" applyAlignment="1" applyProtection="1">
      <alignment horizontal="right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27" fillId="0" borderId="0" xfId="0" applyFont="1"/>
    <xf numFmtId="0" fontId="19" fillId="3" borderId="22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1" fillId="0" borderId="38" xfId="1" applyFont="1" applyFill="1" applyBorder="1" applyAlignment="1" applyProtection="1">
      <alignment horizontal="right" vertical="center" wrapText="1"/>
    </xf>
    <xf numFmtId="0" fontId="9" fillId="0" borderId="3" xfId="1" applyFont="1" applyFill="1" applyBorder="1" applyAlignment="1" applyProtection="1">
      <alignment horizontal="left" vertical="center" wrapText="1"/>
    </xf>
    <xf numFmtId="0" fontId="0" fillId="0" borderId="3" xfId="0" applyBorder="1"/>
    <xf numFmtId="0" fontId="20" fillId="3" borderId="40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9" fillId="0" borderId="31" xfId="1" applyFont="1" applyFill="1" applyBorder="1" applyAlignment="1" applyProtection="1">
      <alignment horizontal="left" vertical="center" wrapText="1"/>
    </xf>
    <xf numFmtId="0" fontId="36" fillId="0" borderId="31" xfId="0" applyFont="1" applyBorder="1"/>
    <xf numFmtId="0" fontId="36" fillId="0" borderId="31" xfId="0" applyFont="1" applyBorder="1" applyAlignment="1">
      <alignment horizontal="left" vertical="center"/>
    </xf>
    <xf numFmtId="0" fontId="36" fillId="21" borderId="31" xfId="0" applyFont="1" applyFill="1" applyBorder="1" applyAlignment="1">
      <alignment horizontal="left" vertical="center" wrapText="1"/>
    </xf>
    <xf numFmtId="0" fontId="36" fillId="0" borderId="31" xfId="0" applyFont="1" applyBorder="1" applyAlignment="1">
      <alignment wrapText="1"/>
    </xf>
    <xf numFmtId="0" fontId="11" fillId="0" borderId="3" xfId="1" applyFont="1" applyFill="1" applyBorder="1" applyAlignment="1" applyProtection="1">
      <alignment horizontal="right" vertical="center" wrapText="1"/>
    </xf>
    <xf numFmtId="0" fontId="9" fillId="6" borderId="3" xfId="1" applyFont="1" applyFill="1" applyBorder="1" applyAlignment="1" applyProtection="1">
      <alignment horizontal="left" vertical="center" wrapText="1"/>
    </xf>
    <xf numFmtId="0" fontId="7" fillId="6" borderId="3" xfId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15" fillId="4" borderId="15" xfId="1" applyFont="1" applyFill="1" applyBorder="1" applyAlignment="1" applyProtection="1">
      <alignment horizontal="center" vertical="center" wrapText="1"/>
    </xf>
    <xf numFmtId="0" fontId="15" fillId="4" borderId="27" xfId="1" applyFont="1" applyFill="1" applyBorder="1" applyAlignment="1" applyProtection="1">
      <alignment horizontal="center" vertical="center" wrapText="1"/>
    </xf>
    <xf numFmtId="0" fontId="36" fillId="0" borderId="3" xfId="0" applyFont="1" applyBorder="1"/>
    <xf numFmtId="0" fontId="9" fillId="0" borderId="42" xfId="1" applyFont="1" applyFill="1" applyBorder="1" applyAlignment="1" applyProtection="1">
      <alignment horizontal="left" vertical="center" wrapText="1"/>
    </xf>
    <xf numFmtId="0" fontId="9" fillId="0" borderId="32" xfId="1" applyFont="1" applyFill="1" applyBorder="1" applyAlignment="1" applyProtection="1">
      <alignment horizontal="left" vertical="center" wrapText="1"/>
    </xf>
    <xf numFmtId="0" fontId="39" fillId="0" borderId="3" xfId="2" applyFont="1" applyBorder="1" applyAlignment="1">
      <alignment horizontal="center" vertical="center" wrapText="1"/>
    </xf>
    <xf numFmtId="0" fontId="39" fillId="0" borderId="3" xfId="0" applyFont="1" applyBorder="1"/>
    <xf numFmtId="0" fontId="9" fillId="2" borderId="15" xfId="1" applyFont="1" applyFill="1" applyBorder="1" applyAlignment="1" applyProtection="1">
      <alignment horizontal="center" vertical="center" wrapText="1"/>
    </xf>
    <xf numFmtId="0" fontId="9" fillId="2" borderId="27" xfId="1" applyFont="1" applyFill="1" applyBorder="1" applyAlignment="1" applyProtection="1">
      <alignment horizontal="center" vertical="center" wrapText="1"/>
    </xf>
    <xf numFmtId="49" fontId="17" fillId="3" borderId="15" xfId="0" applyNumberFormat="1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6" fillId="3" borderId="27" xfId="1" applyFont="1" applyFill="1" applyBorder="1" applyAlignment="1" applyProtection="1">
      <alignment horizontal="center" vertical="center"/>
    </xf>
    <xf numFmtId="0" fontId="26" fillId="3" borderId="29" xfId="0" applyFont="1" applyFill="1" applyBorder="1" applyAlignment="1">
      <alignment horizontal="center" vertical="center" wrapText="1"/>
    </xf>
    <xf numFmtId="0" fontId="10" fillId="0" borderId="3" xfId="75" applyFont="1" applyFill="1" applyBorder="1" applyAlignment="1" applyProtection="1">
      <alignment vertical="center" wrapText="1"/>
    </xf>
    <xf numFmtId="49" fontId="38" fillId="3" borderId="15" xfId="0" applyNumberFormat="1" applyFont="1" applyFill="1" applyBorder="1" applyAlignment="1">
      <alignment horizontal="center" vertical="center"/>
    </xf>
    <xf numFmtId="0" fontId="38" fillId="3" borderId="15" xfId="0" applyFont="1" applyFill="1" applyBorder="1" applyAlignment="1">
      <alignment horizontal="center" vertical="center"/>
    </xf>
    <xf numFmtId="0" fontId="15" fillId="3" borderId="27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right" vertical="center" wrapText="1"/>
    </xf>
    <xf numFmtId="0" fontId="9" fillId="0" borderId="3" xfId="1" applyFont="1" applyFill="1" applyBorder="1" applyAlignment="1" applyProtection="1">
      <alignment horizontal="left" vertical="center" wrapText="1"/>
    </xf>
    <xf numFmtId="164" fontId="9" fillId="0" borderId="3" xfId="1" applyNumberFormat="1" applyFont="1" applyFill="1" applyBorder="1" applyAlignment="1" applyProtection="1">
      <alignment horizontal="right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21" fillId="0" borderId="3" xfId="1" applyFont="1" applyFill="1" applyBorder="1" applyAlignment="1" applyProtection="1">
      <alignment horizontal="right" vertical="center" wrapText="1"/>
    </xf>
    <xf numFmtId="164" fontId="9" fillId="0" borderId="3" xfId="1" applyNumberFormat="1" applyFont="1" applyFill="1" applyBorder="1" applyAlignment="1" applyProtection="1">
      <alignment horizontal="center" vertical="center" wrapText="1"/>
    </xf>
    <xf numFmtId="0" fontId="9" fillId="2" borderId="51" xfId="1" applyFont="1" applyFill="1" applyBorder="1" applyAlignment="1" applyProtection="1">
      <alignment horizontal="center" vertical="center" wrapText="1"/>
    </xf>
    <xf numFmtId="0" fontId="23" fillId="0" borderId="3" xfId="1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19" fillId="3" borderId="29" xfId="0" applyFont="1" applyFill="1" applyBorder="1" applyAlignment="1">
      <alignment horizontal="center" vertical="center" wrapText="1"/>
    </xf>
    <xf numFmtId="3" fontId="24" fillId="3" borderId="3" xfId="0" applyNumberFormat="1" applyFont="1" applyFill="1" applyBorder="1" applyAlignment="1">
      <alignment horizontal="center" vertical="center"/>
    </xf>
    <xf numFmtId="0" fontId="15" fillId="52" borderId="15" xfId="1" applyFont="1" applyFill="1" applyBorder="1" applyAlignment="1" applyProtection="1">
      <alignment horizontal="center" vertical="center" wrapText="1"/>
    </xf>
    <xf numFmtId="0" fontId="15" fillId="52" borderId="27" xfId="1" applyFont="1" applyFill="1" applyBorder="1" applyAlignment="1" applyProtection="1">
      <alignment horizontal="center" vertical="center" wrapText="1"/>
    </xf>
    <xf numFmtId="0" fontId="56" fillId="0" borderId="0" xfId="0" applyFont="1"/>
    <xf numFmtId="0" fontId="39" fillId="0" borderId="0" xfId="0" applyFont="1"/>
    <xf numFmtId="0" fontId="27" fillId="0" borderId="3" xfId="0" applyFont="1" applyBorder="1" applyAlignment="1">
      <alignment horizontal="right"/>
    </xf>
    <xf numFmtId="0" fontId="56" fillId="0" borderId="3" xfId="0" applyFont="1" applyBorder="1" applyAlignment="1">
      <alignment horizontal="right"/>
    </xf>
    <xf numFmtId="164" fontId="56" fillId="0" borderId="3" xfId="0" applyNumberFormat="1" applyFont="1" applyBorder="1" applyAlignment="1">
      <alignment horizontal="right"/>
    </xf>
    <xf numFmtId="164" fontId="27" fillId="0" borderId="3" xfId="0" applyNumberFormat="1" applyFont="1" applyBorder="1" applyAlignment="1">
      <alignment horizontal="right"/>
    </xf>
    <xf numFmtId="1" fontId="9" fillId="0" borderId="3" xfId="1" applyNumberFormat="1" applyFont="1" applyFill="1" applyBorder="1" applyAlignment="1" applyProtection="1">
      <alignment horizontal="right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38" fillId="0" borderId="3" xfId="0" applyFont="1" applyBorder="1" applyAlignment="1">
      <alignment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24" fillId="3" borderId="3" xfId="0" applyNumberFormat="1" applyFont="1" applyFill="1" applyBorder="1" applyAlignment="1">
      <alignment horizontal="center" vertical="center"/>
    </xf>
    <xf numFmtId="0" fontId="59" fillId="0" borderId="0" xfId="0" applyFont="1"/>
    <xf numFmtId="0" fontId="60" fillId="21" borderId="9" xfId="0" applyFont="1" applyFill="1" applyBorder="1" applyAlignment="1">
      <alignment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60" fillId="21" borderId="55" xfId="0" applyFont="1" applyFill="1" applyBorder="1" applyAlignment="1">
      <alignment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/>
    </xf>
    <xf numFmtId="3" fontId="24" fillId="3" borderId="28" xfId="0" applyNumberFormat="1" applyFont="1" applyFill="1" applyBorder="1" applyAlignment="1">
      <alignment horizontal="center" vertical="center"/>
    </xf>
    <xf numFmtId="0" fontId="40" fillId="3" borderId="3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38" fillId="0" borderId="41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right"/>
    </xf>
    <xf numFmtId="0" fontId="38" fillId="0" borderId="3" xfId="75" applyFont="1" applyFill="1" applyBorder="1" applyAlignment="1" applyProtection="1">
      <alignment vertical="center" wrapText="1"/>
    </xf>
    <xf numFmtId="2" fontId="15" fillId="0" borderId="3" xfId="75" applyNumberFormat="1" applyFont="1" applyFill="1" applyBorder="1" applyAlignment="1" applyProtection="1">
      <alignment vertical="center" wrapText="1"/>
    </xf>
    <xf numFmtId="2" fontId="15" fillId="0" borderId="3" xfId="1" applyNumberFormat="1" applyFont="1" applyFill="1" applyBorder="1" applyAlignment="1" applyProtection="1">
      <alignment vertical="center" wrapText="1"/>
    </xf>
    <xf numFmtId="2" fontId="15" fillId="0" borderId="3" xfId="1" applyNumberFormat="1" applyFont="1" applyFill="1" applyBorder="1" applyAlignment="1" applyProtection="1">
      <alignment vertical="center"/>
    </xf>
    <xf numFmtId="0" fontId="38" fillId="0" borderId="3" xfId="0" applyFont="1" applyBorder="1" applyAlignment="1">
      <alignment horizontal="right"/>
    </xf>
    <xf numFmtId="0" fontId="67" fillId="0" borderId="3" xfId="0" applyFont="1" applyBorder="1" applyAlignment="1">
      <alignment horizontal="right"/>
    </xf>
    <xf numFmtId="0" fontId="60" fillId="0" borderId="29" xfId="0" applyFont="1" applyBorder="1" applyAlignment="1">
      <alignment vertical="center" wrapText="1"/>
    </xf>
    <xf numFmtId="0" fontId="53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64" fontId="15" fillId="0" borderId="3" xfId="2" applyNumberFormat="1" applyFont="1" applyBorder="1" applyAlignment="1">
      <alignment horizontal="center" vertical="center" wrapText="1"/>
    </xf>
    <xf numFmtId="1" fontId="15" fillId="0" borderId="3" xfId="2" applyNumberFormat="1" applyFont="1" applyBorder="1" applyAlignment="1">
      <alignment horizontal="center" vertical="center" wrapText="1"/>
    </xf>
    <xf numFmtId="164" fontId="24" fillId="3" borderId="3" xfId="2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  <xf numFmtId="0" fontId="38" fillId="0" borderId="3" xfId="0" applyFont="1" applyBorder="1"/>
    <xf numFmtId="0" fontId="40" fillId="3" borderId="3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right"/>
    </xf>
    <xf numFmtId="0" fontId="9" fillId="2" borderId="2" xfId="1" applyFont="1" applyFill="1" applyBorder="1" applyAlignment="1" applyProtection="1">
      <alignment horizontal="center" vertical="center" wrapText="1"/>
    </xf>
    <xf numFmtId="0" fontId="39" fillId="0" borderId="31" xfId="0" applyFont="1" applyBorder="1"/>
    <xf numFmtId="0" fontId="15" fillId="0" borderId="31" xfId="0" applyFont="1" applyBorder="1" applyAlignment="1">
      <alignment horizontal="center" vertical="center" wrapText="1"/>
    </xf>
    <xf numFmtId="0" fontId="39" fillId="0" borderId="56" xfId="0" applyFont="1" applyBorder="1"/>
    <xf numFmtId="164" fontId="15" fillId="0" borderId="56" xfId="0" applyNumberFormat="1" applyFont="1" applyBorder="1" applyAlignment="1">
      <alignment horizontal="center" vertical="center" wrapText="1"/>
    </xf>
    <xf numFmtId="164" fontId="24" fillId="3" borderId="56" xfId="0" applyNumberFormat="1" applyFont="1" applyFill="1" applyBorder="1" applyAlignment="1">
      <alignment horizontal="center" vertical="center" wrapText="1"/>
    </xf>
    <xf numFmtId="0" fontId="24" fillId="3" borderId="3" xfId="1" applyFont="1" applyFill="1" applyBorder="1" applyAlignment="1" applyProtection="1">
      <alignment horizontal="center" vertical="center" wrapText="1"/>
    </xf>
    <xf numFmtId="0" fontId="67" fillId="3" borderId="3" xfId="0" applyFont="1" applyFill="1" applyBorder="1" applyAlignment="1">
      <alignment horizontal="center" vertical="center"/>
    </xf>
    <xf numFmtId="1" fontId="15" fillId="0" borderId="56" xfId="0" applyNumberFormat="1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/>
    </xf>
    <xf numFmtId="2" fontId="64" fillId="0" borderId="3" xfId="0" applyNumberFormat="1" applyFont="1" applyBorder="1" applyAlignment="1">
      <alignment horizontal="center" vertical="center" wrapText="1"/>
    </xf>
    <xf numFmtId="164" fontId="64" fillId="0" borderId="3" xfId="0" applyNumberFormat="1" applyFont="1" applyBorder="1" applyAlignment="1">
      <alignment horizontal="center" vertical="center" wrapText="1"/>
    </xf>
    <xf numFmtId="164" fontId="68" fillId="3" borderId="3" xfId="0" applyNumberFormat="1" applyFont="1" applyFill="1" applyBorder="1" applyAlignment="1">
      <alignment horizontal="center" vertical="center" wrapText="1"/>
    </xf>
    <xf numFmtId="1" fontId="64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1" fillId="3" borderId="3" xfId="0" applyFont="1" applyFill="1" applyBorder="1" applyAlignment="1">
      <alignment horizontal="center" vertical="center"/>
    </xf>
    <xf numFmtId="1" fontId="7" fillId="0" borderId="3" xfId="1" applyNumberFormat="1" applyBorder="1" applyAlignment="1">
      <alignment horizontal="right"/>
    </xf>
    <xf numFmtId="0" fontId="51" fillId="0" borderId="3" xfId="0" applyFont="1" applyBorder="1"/>
    <xf numFmtId="164" fontId="51" fillId="0" borderId="3" xfId="0" applyNumberFormat="1" applyFont="1" applyBorder="1" applyAlignment="1">
      <alignment horizontal="right"/>
    </xf>
    <xf numFmtId="164" fontId="62" fillId="0" borderId="3" xfId="0" applyNumberFormat="1" applyFont="1" applyBorder="1" applyAlignment="1">
      <alignment horizontal="right"/>
    </xf>
    <xf numFmtId="164" fontId="0" fillId="0" borderId="0" xfId="0" applyNumberFormat="1"/>
    <xf numFmtId="164" fontId="9" fillId="0" borderId="3" xfId="75" applyNumberFormat="1" applyFont="1" applyFill="1" applyBorder="1" applyAlignment="1" applyProtection="1">
      <alignment vertical="center" wrapText="1"/>
    </xf>
    <xf numFmtId="164" fontId="58" fillId="0" borderId="3" xfId="0" applyNumberFormat="1" applyFont="1" applyBorder="1" applyAlignment="1">
      <alignment horizontal="center" vertical="center" wrapText="1"/>
    </xf>
    <xf numFmtId="164" fontId="61" fillId="0" borderId="3" xfId="0" applyNumberFormat="1" applyFont="1" applyBorder="1" applyAlignment="1">
      <alignment horizontal="center" vertical="center" wrapText="1"/>
    </xf>
    <xf numFmtId="164" fontId="61" fillId="0" borderId="3" xfId="0" applyNumberFormat="1" applyFont="1" applyBorder="1" applyAlignment="1">
      <alignment vertical="center" wrapText="1"/>
    </xf>
    <xf numFmtId="164" fontId="9" fillId="0" borderId="3" xfId="1" applyNumberFormat="1" applyFont="1" applyFill="1" applyBorder="1" applyAlignment="1" applyProtection="1">
      <alignment vertical="center" wrapText="1"/>
    </xf>
    <xf numFmtId="164" fontId="9" fillId="0" borderId="3" xfId="1" applyNumberFormat="1" applyFont="1" applyFill="1" applyBorder="1" applyAlignment="1" applyProtection="1">
      <alignment vertical="center"/>
    </xf>
    <xf numFmtId="164" fontId="58" fillId="0" borderId="3" xfId="0" applyNumberFormat="1" applyFont="1" applyBorder="1" applyAlignment="1">
      <alignment horizontal="center" vertical="center"/>
    </xf>
    <xf numFmtId="164" fontId="61" fillId="0" borderId="3" xfId="0" applyNumberFormat="1" applyFont="1" applyBorder="1" applyAlignment="1">
      <alignment horizontal="center" vertical="center"/>
    </xf>
    <xf numFmtId="164" fontId="38" fillId="0" borderId="3" xfId="0" applyNumberFormat="1" applyFont="1" applyBorder="1" applyAlignment="1">
      <alignment horizontal="right"/>
    </xf>
    <xf numFmtId="0" fontId="67" fillId="0" borderId="3" xfId="0" applyFont="1" applyBorder="1"/>
    <xf numFmtId="164" fontId="67" fillId="0" borderId="3" xfId="0" applyNumberFormat="1" applyFont="1" applyBorder="1" applyAlignment="1">
      <alignment horizontal="right"/>
    </xf>
    <xf numFmtId="0" fontId="71" fillId="21" borderId="33" xfId="0" applyFont="1" applyFill="1" applyBorder="1" applyAlignment="1">
      <alignment vertical="center" wrapText="1"/>
    </xf>
    <xf numFmtId="0" fontId="72" fillId="21" borderId="41" xfId="0" applyFont="1" applyFill="1" applyBorder="1" applyAlignment="1">
      <alignment horizontal="center" vertical="center"/>
    </xf>
    <xf numFmtId="0" fontId="71" fillId="21" borderId="29" xfId="0" applyFont="1" applyFill="1" applyBorder="1" applyAlignment="1">
      <alignment vertical="center" wrapText="1"/>
    </xf>
    <xf numFmtId="0" fontId="72" fillId="21" borderId="30" xfId="0" applyFont="1" applyFill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164" fontId="58" fillId="0" borderId="56" xfId="2" applyNumberFormat="1" applyFont="1" applyBorder="1" applyAlignment="1">
      <alignment horizontal="center" vertical="center" wrapText="1"/>
    </xf>
    <xf numFmtId="164" fontId="61" fillId="0" borderId="56" xfId="2" applyNumberFormat="1" applyFont="1" applyBorder="1" applyAlignment="1">
      <alignment horizontal="center" vertical="center" wrapText="1"/>
    </xf>
    <xf numFmtId="164" fontId="73" fillId="3" borderId="28" xfId="2" applyNumberFormat="1" applyFont="1" applyFill="1" applyBorder="1" applyAlignment="1">
      <alignment horizontal="center" vertical="center" wrapText="1"/>
    </xf>
    <xf numFmtId="1" fontId="24" fillId="3" borderId="57" xfId="0" applyNumberFormat="1" applyFont="1" applyFill="1" applyBorder="1" applyAlignment="1">
      <alignment horizontal="center" vertical="center"/>
    </xf>
    <xf numFmtId="0" fontId="15" fillId="21" borderId="3" xfId="3" applyNumberFormat="1" applyFont="1" applyFill="1" applyBorder="1" applyAlignment="1">
      <alignment horizontal="center" vertical="center"/>
    </xf>
    <xf numFmtId="0" fontId="24" fillId="3" borderId="3" xfId="3" applyNumberFormat="1" applyFont="1" applyFill="1" applyBorder="1" applyAlignment="1">
      <alignment horizontal="center" vertical="center"/>
    </xf>
    <xf numFmtId="1" fontId="63" fillId="3" borderId="10" xfId="1" applyNumberFormat="1" applyFont="1" applyFill="1" applyBorder="1" applyAlignment="1" applyProtection="1">
      <alignment horizontal="center" vertical="center" wrapText="1"/>
    </xf>
    <xf numFmtId="0" fontId="39" fillId="0" borderId="3" xfId="0" applyFont="1" applyBorder="1" applyAlignment="1">
      <alignment horizontal="center"/>
    </xf>
    <xf numFmtId="164" fontId="39" fillId="0" borderId="3" xfId="0" applyNumberFormat="1" applyFont="1" applyBorder="1" applyAlignment="1">
      <alignment horizontal="center"/>
    </xf>
    <xf numFmtId="1" fontId="74" fillId="3" borderId="3" xfId="0" applyNumberFormat="1" applyFont="1" applyFill="1" applyBorder="1" applyAlignment="1">
      <alignment horizontal="center" vertical="center"/>
    </xf>
    <xf numFmtId="164" fontId="74" fillId="3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75" fillId="0" borderId="3" xfId="0" applyFont="1" applyBorder="1" applyAlignment="1">
      <alignment horizontal="center" vertical="center"/>
    </xf>
    <xf numFmtId="164" fontId="75" fillId="0" borderId="3" xfId="0" applyNumberFormat="1" applyFont="1" applyBorder="1" applyAlignment="1">
      <alignment horizontal="center" vertical="center"/>
    </xf>
    <xf numFmtId="164" fontId="39" fillId="0" borderId="3" xfId="0" applyNumberFormat="1" applyFont="1" applyBorder="1" applyAlignment="1">
      <alignment horizontal="right"/>
    </xf>
    <xf numFmtId="164" fontId="40" fillId="0" borderId="3" xfId="0" applyNumberFormat="1" applyFont="1" applyBorder="1" applyAlignment="1">
      <alignment horizontal="right"/>
    </xf>
    <xf numFmtId="0" fontId="80" fillId="0" borderId="3" xfId="0" applyFont="1" applyBorder="1" applyAlignment="1">
      <alignment horizontal="center" vertical="center"/>
    </xf>
    <xf numFmtId="0" fontId="80" fillId="0" borderId="3" xfId="150" applyFont="1" applyBorder="1" applyAlignment="1">
      <alignment horizontal="center" vertical="center" wrapText="1"/>
    </xf>
    <xf numFmtId="164" fontId="80" fillId="0" borderId="3" xfId="96" applyNumberFormat="1" applyFont="1" applyBorder="1" applyAlignment="1">
      <alignment horizontal="center" vertical="center" wrapText="1"/>
    </xf>
    <xf numFmtId="0" fontId="80" fillId="0" borderId="3" xfId="0" applyFont="1" applyFill="1" applyBorder="1" applyAlignment="1" applyProtection="1">
      <alignment horizontal="center" vertical="center" wrapText="1"/>
    </xf>
    <xf numFmtId="164" fontId="80" fillId="0" borderId="3" xfId="1" applyNumberFormat="1" applyFont="1" applyFill="1" applyBorder="1" applyAlignment="1" applyProtection="1">
      <alignment horizontal="center" vertical="center" wrapText="1"/>
    </xf>
    <xf numFmtId="0" fontId="80" fillId="0" borderId="3" xfId="4" applyFont="1" applyBorder="1" applyAlignment="1">
      <alignment horizontal="center" vertical="center" wrapText="1"/>
    </xf>
    <xf numFmtId="1" fontId="51" fillId="0" borderId="3" xfId="0" applyNumberFormat="1" applyFont="1" applyBorder="1" applyAlignment="1">
      <alignment horizontal="center" vertical="center"/>
    </xf>
    <xf numFmtId="164" fontId="70" fillId="0" borderId="3" xfId="0" applyNumberFormat="1" applyFont="1" applyBorder="1" applyAlignment="1">
      <alignment horizontal="center" vertical="center"/>
    </xf>
    <xf numFmtId="164" fontId="62" fillId="0" borderId="3" xfId="0" applyNumberFormat="1" applyFont="1" applyBorder="1" applyAlignment="1">
      <alignment horizontal="center" vertical="center"/>
    </xf>
    <xf numFmtId="1" fontId="61" fillId="0" borderId="3" xfId="0" applyNumberFormat="1" applyFont="1" applyBorder="1" applyAlignment="1">
      <alignment horizontal="center" vertical="center" wrapText="1"/>
    </xf>
    <xf numFmtId="0" fontId="24" fillId="0" borderId="0" xfId="0" applyFont="1" applyFill="1" applyAlignment="1" applyProtection="1">
      <alignment horizontal="center" vertical="center" wrapText="1"/>
    </xf>
    <xf numFmtId="0" fontId="54" fillId="0" borderId="0" xfId="0" applyFont="1" applyAlignment="1">
      <alignment horizontal="justify" vertical="center"/>
    </xf>
    <xf numFmtId="0" fontId="27" fillId="0" borderId="0" xfId="0" applyFont="1" applyAlignment="1"/>
    <xf numFmtId="0" fontId="8" fillId="0" borderId="0" xfId="1" applyFont="1" applyFill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5" fillId="3" borderId="16" xfId="1" applyFont="1" applyFill="1" applyBorder="1" applyAlignment="1" applyProtection="1">
      <alignment horizontal="center" vertical="center" wrapText="1"/>
    </xf>
    <xf numFmtId="0" fontId="15" fillId="3" borderId="19" xfId="1" applyFont="1" applyFill="1" applyBorder="1" applyAlignment="1" applyProtection="1">
      <alignment horizontal="center" vertical="center" wrapText="1"/>
    </xf>
    <xf numFmtId="0" fontId="15" fillId="3" borderId="26" xfId="1" applyFont="1" applyFill="1" applyBorder="1" applyAlignment="1" applyProtection="1">
      <alignment horizontal="center" vertical="center" wrapText="1"/>
    </xf>
    <xf numFmtId="0" fontId="15" fillId="4" borderId="17" xfId="1" applyFont="1" applyFill="1" applyBorder="1" applyAlignment="1" applyProtection="1">
      <alignment horizontal="center" vertical="center" wrapText="1"/>
    </xf>
    <xf numFmtId="0" fontId="38" fillId="3" borderId="18" xfId="0" applyFont="1" applyFill="1" applyBorder="1" applyAlignment="1">
      <alignment horizontal="center"/>
    </xf>
    <xf numFmtId="0" fontId="15" fillId="4" borderId="3" xfId="1" applyFont="1" applyFill="1" applyBorder="1" applyAlignment="1" applyProtection="1">
      <alignment horizontal="center" vertical="center" wrapText="1"/>
    </xf>
    <xf numFmtId="0" fontId="38" fillId="3" borderId="20" xfId="0" applyFont="1" applyFill="1" applyBorder="1" applyAlignment="1">
      <alignment horizontal="center"/>
    </xf>
    <xf numFmtId="0" fontId="0" fillId="0" borderId="0" xfId="0" applyAlignment="1"/>
    <xf numFmtId="0" fontId="16" fillId="4" borderId="17" xfId="1" applyFont="1" applyFill="1" applyBorder="1" applyAlignment="1" applyProtection="1">
      <alignment horizontal="center" vertical="center" wrapText="1"/>
    </xf>
    <xf numFmtId="0" fontId="0" fillId="3" borderId="18" xfId="0" applyFill="1" applyBorder="1" applyAlignment="1"/>
    <xf numFmtId="0" fontId="16" fillId="4" borderId="3" xfId="1" applyFont="1" applyFill="1" applyBorder="1" applyAlignment="1" applyProtection="1">
      <alignment horizontal="center" vertical="center" wrapText="1"/>
    </xf>
    <xf numFmtId="0" fontId="0" fillId="3" borderId="20" xfId="0" applyFill="1" applyBorder="1" applyAlignment="1"/>
    <xf numFmtId="0" fontId="0" fillId="0" borderId="0" xfId="0" applyFill="1" applyAlignment="1"/>
    <xf numFmtId="0" fontId="15" fillId="52" borderId="17" xfId="1" applyFont="1" applyFill="1" applyBorder="1" applyAlignment="1" applyProtection="1">
      <alignment horizontal="center" vertical="center" wrapText="1"/>
    </xf>
    <xf numFmtId="0" fontId="15" fillId="52" borderId="18" xfId="1" applyFont="1" applyFill="1" applyBorder="1" applyAlignment="1" applyProtection="1">
      <alignment horizontal="center" vertical="center" wrapText="1"/>
    </xf>
    <xf numFmtId="0" fontId="15" fillId="52" borderId="3" xfId="1" applyFont="1" applyFill="1" applyBorder="1" applyAlignment="1" applyProtection="1">
      <alignment horizontal="center" vertical="center" wrapText="1"/>
    </xf>
    <xf numFmtId="0" fontId="15" fillId="52" borderId="20" xfId="1" applyFont="1" applyFill="1" applyBorder="1" applyAlignment="1" applyProtection="1">
      <alignment horizontal="center" vertical="center" wrapText="1"/>
    </xf>
    <xf numFmtId="0" fontId="9" fillId="52" borderId="52" xfId="1" applyFont="1" applyFill="1" applyBorder="1" applyAlignment="1" applyProtection="1">
      <alignment horizontal="center" vertical="center" wrapText="1"/>
    </xf>
    <xf numFmtId="0" fontId="9" fillId="52" borderId="53" xfId="1" applyFont="1" applyFill="1" applyBorder="1" applyAlignment="1" applyProtection="1">
      <alignment horizontal="center" vertical="center" wrapText="1"/>
    </xf>
    <xf numFmtId="0" fontId="0" fillId="51" borderId="54" xfId="0" applyFill="1" applyBorder="1" applyAlignment="1">
      <alignment horizontal="center" vertical="center" wrapText="1"/>
    </xf>
    <xf numFmtId="0" fontId="15" fillId="4" borderId="16" xfId="1" applyFont="1" applyFill="1" applyBorder="1" applyAlignment="1" applyProtection="1">
      <alignment horizontal="center" vertical="center" wrapText="1"/>
    </xf>
    <xf numFmtId="0" fontId="15" fillId="4" borderId="19" xfId="1" applyFont="1" applyFill="1" applyBorder="1" applyAlignment="1" applyProtection="1">
      <alignment horizontal="center" vertical="center" wrapText="1"/>
    </xf>
    <xf numFmtId="0" fontId="15" fillId="4" borderId="26" xfId="1" applyFont="1" applyFill="1" applyBorder="1" applyAlignment="1" applyProtection="1">
      <alignment horizontal="center" vertical="center" wrapText="1"/>
    </xf>
    <xf numFmtId="0" fontId="15" fillId="4" borderId="18" xfId="1" applyFont="1" applyFill="1" applyBorder="1" applyAlignment="1" applyProtection="1">
      <alignment horizontal="center" vertical="center" wrapText="1"/>
    </xf>
    <xf numFmtId="0" fontId="15" fillId="4" borderId="20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16" xfId="1" applyFont="1" applyFill="1" applyBorder="1" applyAlignment="1" applyProtection="1">
      <alignment horizontal="center" vertical="center" wrapText="1"/>
    </xf>
    <xf numFmtId="0" fontId="9" fillId="2" borderId="19" xfId="1" applyFont="1" applyFill="1" applyBorder="1" applyAlignment="1" applyProtection="1">
      <alignment horizontal="center" vertical="center" wrapText="1"/>
    </xf>
    <xf numFmtId="0" fontId="9" fillId="2" borderId="26" xfId="1" applyFont="1" applyFill="1" applyBorder="1" applyAlignment="1" applyProtection="1">
      <alignment horizontal="center" vertical="center" wrapText="1"/>
    </xf>
    <xf numFmtId="0" fontId="9" fillId="2" borderId="17" xfId="1" applyFont="1" applyFill="1" applyBorder="1" applyAlignment="1" applyProtection="1">
      <alignment horizontal="center" vertical="center" wrapText="1"/>
    </xf>
    <xf numFmtId="0" fontId="9" fillId="2" borderId="18" xfId="1" applyFont="1" applyFill="1" applyBorder="1" applyAlignment="1" applyProtection="1">
      <alignment horizontal="center" vertical="center" wrapText="1"/>
    </xf>
    <xf numFmtId="0" fontId="9" fillId="2" borderId="20" xfId="1" applyFont="1" applyFill="1" applyBorder="1" applyAlignment="1" applyProtection="1">
      <alignment horizontal="center" vertical="center" wrapText="1"/>
    </xf>
    <xf numFmtId="0" fontId="9" fillId="5" borderId="2" xfId="1" applyFont="1" applyFill="1" applyBorder="1" applyAlignment="1" applyProtection="1">
      <alignment horizontal="center" vertical="center" wrapText="1"/>
    </xf>
    <xf numFmtId="0" fontId="9" fillId="5" borderId="14" xfId="1" applyFont="1" applyFill="1" applyBorder="1" applyAlignment="1" applyProtection="1">
      <alignment horizontal="center" vertical="center" wrapText="1"/>
    </xf>
    <xf numFmtId="0" fontId="9" fillId="5" borderId="10" xfId="1" applyFont="1" applyFill="1" applyBorder="1" applyAlignment="1" applyProtection="1">
      <alignment horizontal="center" vertical="center" wrapText="1"/>
    </xf>
    <xf numFmtId="0" fontId="9" fillId="5" borderId="12" xfId="1" applyFont="1" applyFill="1" applyBorder="1" applyAlignment="1" applyProtection="1">
      <alignment horizontal="center" vertical="center" wrapText="1"/>
    </xf>
    <xf numFmtId="0" fontId="9" fillId="5" borderId="13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</xf>
    <xf numFmtId="0" fontId="9" fillId="2" borderId="50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</cellXfs>
  <cellStyles count="151">
    <cellStyle name="20% — акцент1 2" xfId="77" xr:uid="{FBBE1B83-7514-44B0-A3ED-052E233C88C7}"/>
    <cellStyle name="20% — акцент1 3" xfId="98" xr:uid="{1F2BA801-92CE-439F-875F-2B6B6CB758C6}"/>
    <cellStyle name="20% — акцент2 2" xfId="80" xr:uid="{AEBCB8FA-C5BB-4311-A9C1-29F41106F3E9}"/>
    <cellStyle name="20% — акцент2 3" xfId="101" xr:uid="{7C2CFDC9-926E-4848-9D2C-AFF35EBEED94}"/>
    <cellStyle name="20% — акцент3 2" xfId="83" xr:uid="{A5AE9CAB-049B-40BD-A342-327002E308E6}"/>
    <cellStyle name="20% — акцент3 3" xfId="104" xr:uid="{7F9D24AD-9314-4788-8DE2-B8EF893E2553}"/>
    <cellStyle name="20% — акцент4 2" xfId="86" xr:uid="{DFE768C6-D185-4899-B9E7-41829FBD3493}"/>
    <cellStyle name="20% — акцент4 3" xfId="107" xr:uid="{0984F8F1-26D7-45B0-952F-D6CD7FE168D7}"/>
    <cellStyle name="20% — акцент5 2" xfId="89" xr:uid="{8FD80D29-02AD-4251-857B-C81B8CF84391}"/>
    <cellStyle name="20% — акцент5 3" xfId="110" xr:uid="{BB21AE82-33B3-46C2-9475-4C807B8257B1}"/>
    <cellStyle name="20% — акцент6 2" xfId="92" xr:uid="{BA6E2A91-81BC-420B-B158-5C60C7310A91}"/>
    <cellStyle name="20% — акцент6 3" xfId="113" xr:uid="{A15F8F38-9016-4574-A76B-041D3085C8BB}"/>
    <cellStyle name="20% – Акцентування1" xfId="6" xr:uid="{EED85DA9-C74B-49AA-AFA4-DF787E552D5C}"/>
    <cellStyle name="20% – Акцентування2" xfId="7" xr:uid="{5F8E1E28-D134-477D-B0C5-0AD53301FDD1}"/>
    <cellStyle name="20% – Акцентування3" xfId="8" xr:uid="{D1EE4930-1BC3-4624-BF2A-CBF014798956}"/>
    <cellStyle name="20% – Акцентування4" xfId="9" xr:uid="{1B4F06D4-7AEC-4511-A9BE-C8B3BFF5D775}"/>
    <cellStyle name="20% – Акцентування5" xfId="10" xr:uid="{BEFED619-C841-4AE3-B678-3F7AB4216026}"/>
    <cellStyle name="20% – Акцентування6" xfId="11" xr:uid="{DB71351F-D478-4D38-91F1-7D35BE6AE4E2}"/>
    <cellStyle name="20% – колірна тема 1" xfId="50" builtinId="30" customBuiltin="1"/>
    <cellStyle name="20% – колірна тема 1 2" xfId="132" xr:uid="{585EE7D1-DE44-48FC-A553-ACBBC23A6132}"/>
    <cellStyle name="20% – колірна тема 2" xfId="54" builtinId="34" customBuiltin="1"/>
    <cellStyle name="20% – колірна тема 2 2" xfId="135" xr:uid="{D25FDFBF-0D9B-4645-B87B-8661D008D132}"/>
    <cellStyle name="20% – колірна тема 3" xfId="58" builtinId="38" customBuiltin="1"/>
    <cellStyle name="20% – колірна тема 3 2" xfId="138" xr:uid="{2E73400E-F339-4779-B214-024B81927A1D}"/>
    <cellStyle name="20% – колірна тема 4" xfId="62" builtinId="42" customBuiltin="1"/>
    <cellStyle name="20% – колірна тема 4 2" xfId="141" xr:uid="{38E8C52C-304E-4B41-A6E2-50FEDB3CAF05}"/>
    <cellStyle name="20% – колірна тема 5" xfId="66" builtinId="46" customBuiltin="1"/>
    <cellStyle name="20% – колірна тема 5 2" xfId="144" xr:uid="{5D71C1D8-6BEC-409C-9766-C600CCF03A81}"/>
    <cellStyle name="20% – колірна тема 6" xfId="70" builtinId="50" customBuiltin="1"/>
    <cellStyle name="20% – колірна тема 6 2" xfId="147" xr:uid="{F64BCC1E-5F89-4488-BBAF-4B3729A0E001}"/>
    <cellStyle name="40% — акцент1 2" xfId="78" xr:uid="{97E2BF3E-A75F-4B37-B59A-A037E3E84965}"/>
    <cellStyle name="40% — акцент1 3" xfId="99" xr:uid="{37A99A5F-6963-4798-97F4-C05B08559216}"/>
    <cellStyle name="40% — акцент2 2" xfId="81" xr:uid="{7A56A3D2-A6C9-4A36-8AF8-C5776A9E6855}"/>
    <cellStyle name="40% — акцент2 3" xfId="102" xr:uid="{645FBF38-FA7F-4FE5-B09F-3C6DCB8AF4D9}"/>
    <cellStyle name="40% — акцент3 2" xfId="84" xr:uid="{F3001228-E5BA-474A-8117-9DFF0C23FEE4}"/>
    <cellStyle name="40% — акцент3 3" xfId="105" xr:uid="{0B92EB43-FBA4-4B37-8873-0FA25EB1A624}"/>
    <cellStyle name="40% — акцент4 2" xfId="87" xr:uid="{C47A9C38-9486-4E96-A5D4-AB5C2BE7F988}"/>
    <cellStyle name="40% — акцент4 3" xfId="108" xr:uid="{801C6356-343B-4EB1-88FC-44DE073659F1}"/>
    <cellStyle name="40% — акцент5 2" xfId="90" xr:uid="{02473F2B-5487-45DE-A78F-D3E2088673C4}"/>
    <cellStyle name="40% — акцент5 3" xfId="111" xr:uid="{5D97C8CA-DBD8-4248-AE0B-28025498BF41}"/>
    <cellStyle name="40% — акцент6 2" xfId="93" xr:uid="{0A8E7DF6-FE1E-44CF-B7D7-1377242D056A}"/>
    <cellStyle name="40% — акцент6 3" xfId="114" xr:uid="{AACBFD88-DF2C-4350-A762-F00129B4E502}"/>
    <cellStyle name="40% – Акцентування1" xfId="12" xr:uid="{0251ACC4-5CC4-44F1-A124-D79DC4DF4A1C}"/>
    <cellStyle name="40% – Акцентування2" xfId="13" xr:uid="{E415DDA2-3FC7-42D3-AFF4-DA9A14C4739D}"/>
    <cellStyle name="40% – Акцентування3" xfId="14" xr:uid="{591A2730-7D01-4D66-9EBC-A17F54C07FB0}"/>
    <cellStyle name="40% – Акцентування4" xfId="15" xr:uid="{DF3814CB-0F7E-49F9-AEA0-D2840561279B}"/>
    <cellStyle name="40% – Акцентування5" xfId="16" xr:uid="{3E273FF5-FF2C-4707-B927-566818476716}"/>
    <cellStyle name="40% – Акцентування6" xfId="17" xr:uid="{76D45D1F-1B58-4A33-AB06-7C35945B0999}"/>
    <cellStyle name="40% – колірна тема 1" xfId="51" builtinId="31" customBuiltin="1"/>
    <cellStyle name="40% – колірна тема 1 2" xfId="133" xr:uid="{D314FE95-5F54-42B9-88E6-AFC8AE02CC61}"/>
    <cellStyle name="40% – колірна тема 2" xfId="55" builtinId="35" customBuiltin="1"/>
    <cellStyle name="40% – колірна тема 2 2" xfId="136" xr:uid="{0965EEA9-A98B-45C5-88CA-D532C2748904}"/>
    <cellStyle name="40% – колірна тема 3" xfId="59" builtinId="39" customBuiltin="1"/>
    <cellStyle name="40% – колірна тема 3 2" xfId="139" xr:uid="{C89D7F4A-A2AB-426D-8EE0-E002B0BF8215}"/>
    <cellStyle name="40% – колірна тема 4" xfId="63" builtinId="43" customBuiltin="1"/>
    <cellStyle name="40% – колірна тема 4 2" xfId="142" xr:uid="{F361B73B-3507-4A1F-8A0F-E18F951BB2BC}"/>
    <cellStyle name="40% – колірна тема 5" xfId="67" builtinId="47" customBuiltin="1"/>
    <cellStyle name="40% – колірна тема 5 2" xfId="145" xr:uid="{309D1074-6384-4D68-A340-30A9E17BE013}"/>
    <cellStyle name="40% – колірна тема 6" xfId="71" builtinId="51" customBuiltin="1"/>
    <cellStyle name="40% – колірна тема 6 2" xfId="148" xr:uid="{6960B19C-C7AB-4FDF-9F9B-9A08BC724DF9}"/>
    <cellStyle name="60% — акцент1 2" xfId="79" xr:uid="{B744A8B1-B619-49DF-935B-D6026FD5F522}"/>
    <cellStyle name="60% — акцент1 3" xfId="100" xr:uid="{0B6196B8-BB61-4DCE-A1DF-C266A0111906}"/>
    <cellStyle name="60% — акцент2 2" xfId="82" xr:uid="{5B075A16-CDB5-4003-8F87-E7D440F0B7AA}"/>
    <cellStyle name="60% — акцент2 3" xfId="103" xr:uid="{A6754C3D-0CC1-48BC-9CF6-5D933A0E875F}"/>
    <cellStyle name="60% — акцент3 2" xfId="85" xr:uid="{14AB62C8-2E6E-4205-880A-C838FAEE5AFE}"/>
    <cellStyle name="60% — акцент3 3" xfId="106" xr:uid="{5F253E66-0142-46DF-8AD3-B48F27593923}"/>
    <cellStyle name="60% — акцент4 2" xfId="88" xr:uid="{7DF7F4A4-EFE0-4D41-94C8-DDE9FF2C0DB6}"/>
    <cellStyle name="60% — акцент4 3" xfId="109" xr:uid="{27C12084-A7F2-4C78-91A4-2ABA3B2C9462}"/>
    <cellStyle name="60% — акцент5 2" xfId="91" xr:uid="{83A0C1AE-C3CA-4B37-83FA-E237ACA2EC9A}"/>
    <cellStyle name="60% — акцент5 3" xfId="112" xr:uid="{844E81C7-6D3A-4562-9044-C74B0B121B55}"/>
    <cellStyle name="60% — акцент6 2" xfId="94" xr:uid="{0DB24CC9-1BDB-4361-AC21-AF986E68E0BA}"/>
    <cellStyle name="60% — акцент6 3" xfId="115" xr:uid="{6C217B5F-74A3-4248-A5F9-33517AAD46C3}"/>
    <cellStyle name="60% – Акцентування1" xfId="18" xr:uid="{BC6D03D5-21E2-495C-8934-A809EE39A4E1}"/>
    <cellStyle name="60% – Акцентування2" xfId="19" xr:uid="{B400039B-2299-4279-9BE0-436880C9A787}"/>
    <cellStyle name="60% – Акцентування3" xfId="20" xr:uid="{ED1C7944-E29C-4163-916B-E88AB0C7964F}"/>
    <cellStyle name="60% – Акцентування4" xfId="21" xr:uid="{C9F1CF0B-D271-4D06-9BCC-A84E176C9848}"/>
    <cellStyle name="60% – Акцентування5" xfId="22" xr:uid="{01E6CEB3-0D02-4DDB-B6FF-F8C3A646720F}"/>
    <cellStyle name="60% – Акцентування6" xfId="23" xr:uid="{20CC793E-302B-467C-AB1F-5906997F93EB}"/>
    <cellStyle name="60% – колірна тема 1" xfId="52" builtinId="32" customBuiltin="1"/>
    <cellStyle name="60% – колірна тема 1 2" xfId="134" xr:uid="{8E3ED800-4BFA-4878-927B-13ED2E15F8EC}"/>
    <cellStyle name="60% – колірна тема 2" xfId="56" builtinId="36" customBuiltin="1"/>
    <cellStyle name="60% – колірна тема 2 2" xfId="137" xr:uid="{F3B8FBF1-FBA9-40B1-83AD-6F8F1B9E8106}"/>
    <cellStyle name="60% – колірна тема 3" xfId="60" builtinId="40" customBuiltin="1"/>
    <cellStyle name="60% – колірна тема 3 2" xfId="140" xr:uid="{0D6663E8-8823-4DA1-B1CF-6B756F7CF60E}"/>
    <cellStyle name="60% – колірна тема 4" xfId="64" builtinId="44" customBuiltin="1"/>
    <cellStyle name="60% – колірна тема 4 2" xfId="143" xr:uid="{FBD4E145-14DA-466B-AF19-191C05ED2521}"/>
    <cellStyle name="60% – колірна тема 5" xfId="68" builtinId="48" customBuiltin="1"/>
    <cellStyle name="60% – колірна тема 5 2" xfId="146" xr:uid="{8304AD7E-7E24-4F51-8E39-3988AD3A82BD}"/>
    <cellStyle name="60% – колірна тема 6" xfId="72" builtinId="52" customBuiltin="1"/>
    <cellStyle name="60% – колірна тема 6 2" xfId="149" xr:uid="{38A44A41-D192-447B-B6A1-35DCFDD6A183}"/>
    <cellStyle name="Акцентування1" xfId="24" xr:uid="{4BEFD4D2-37C2-4ED8-B5FD-8EDEE34443D4}"/>
    <cellStyle name="Акцентування2" xfId="25" xr:uid="{097E3BB2-99CC-48A8-A07C-905F9A4E3ACC}"/>
    <cellStyle name="Акцентування3" xfId="26" xr:uid="{F74BBB9F-FF58-43CF-BAA4-58033AF45FE4}"/>
    <cellStyle name="Акцентування4" xfId="27" xr:uid="{9CF7CCCE-FA18-468B-8AF8-86C5E586A1DD}"/>
    <cellStyle name="Акцентування5" xfId="28" xr:uid="{BE19AE73-910C-4E19-AFF7-1DDA074EA965}"/>
    <cellStyle name="Акцентування6" xfId="29" xr:uid="{1BDE9C84-C677-4BD8-BE03-8EDD3DF814A3}"/>
    <cellStyle name="Ввід" xfId="45" xr:uid="{269A1A2C-2EBF-4155-AA2C-1D9401069AE2}"/>
    <cellStyle name="Ввід 2" xfId="123" xr:uid="{B6BE56AF-7E81-42CE-B7FC-A1842F64B87C}"/>
    <cellStyle name="Гарний" xfId="43" xr:uid="{DA4A5D8F-C272-4334-B7E6-D872D723359F}"/>
    <cellStyle name="Гарний 2" xfId="120" xr:uid="{845459DE-BE0A-4078-94CD-22359B8DDF92}"/>
    <cellStyle name="Гиперссылка 2" xfId="4" xr:uid="{93FF3A2E-5CB4-4525-A8E7-84666896EFEC}"/>
    <cellStyle name="Гіперпосилання" xfId="2" builtinId="8"/>
    <cellStyle name="Гіперпосилання 2" xfId="150" xr:uid="{E49BFCF1-FE4B-4726-8556-2F39FDE41A10}"/>
    <cellStyle name="Заголовок 1" xfId="39" builtinId="16" customBuiltin="1"/>
    <cellStyle name="Заголовок 2" xfId="40" builtinId="17" customBuiltin="1"/>
    <cellStyle name="Заголовок 3" xfId="41" builtinId="18" customBuiltin="1"/>
    <cellStyle name="Заголовок 4" xfId="42" builtinId="19" customBuiltin="1"/>
    <cellStyle name="Звичайний" xfId="0" builtinId="0"/>
    <cellStyle name="Звичайний 2" xfId="3" xr:uid="{7DE990C3-EFB3-43C2-9695-005BA17B8F1F}"/>
    <cellStyle name="Звичайний 3" xfId="118" xr:uid="{F69A198F-7EE8-43A3-8795-FD15BCAAEAA0}"/>
    <cellStyle name="Зв'язана клітинка" xfId="46" xr:uid="{B40FBB1A-EF13-4CF8-AA3E-450632A5278F}"/>
    <cellStyle name="Зв'язана клітинка 2" xfId="126" xr:uid="{1EC03A11-5EFE-41F5-AB60-EB88F6A11BB8}"/>
    <cellStyle name="Колірна тема 1" xfId="49" builtinId="29" customBuiltin="1"/>
    <cellStyle name="Колірна тема 2" xfId="53" builtinId="33" customBuiltin="1"/>
    <cellStyle name="Колірна тема 3" xfId="57" builtinId="37" customBuiltin="1"/>
    <cellStyle name="Колірна тема 4" xfId="61" builtinId="41" customBuiltin="1"/>
    <cellStyle name="Колірна тема 5" xfId="65" builtinId="45" customBuiltin="1"/>
    <cellStyle name="Колірна тема 6" xfId="69" builtinId="49" customBuiltin="1"/>
    <cellStyle name="Контрольна клітинка" xfId="47" xr:uid="{17A02213-0638-43AD-87D5-6B5D4A2F6A21}"/>
    <cellStyle name="Контрольна клітинка 2" xfId="127" xr:uid="{5ED216AF-6A33-4ACE-942A-EFEFB8F2372F}"/>
    <cellStyle name="Назва" xfId="38" xr:uid="{46829842-987F-499B-9E19-AC567711074B}"/>
    <cellStyle name="Назва 2" xfId="119" xr:uid="{56DBE296-D09D-4A9B-B4BD-3863235D4437}"/>
    <cellStyle name="Нейтральний" xfId="44" xr:uid="{7CC75DB1-B445-4641-A259-472D6F0C317C}"/>
    <cellStyle name="Нейтральний 2" xfId="122" xr:uid="{088860A8-390D-4518-9422-DB044E641785}"/>
    <cellStyle name="Обчислення" xfId="30" builtinId="22" customBuiltin="1"/>
    <cellStyle name="Обчислення 2" xfId="125" xr:uid="{964805ED-8180-4D93-8A7D-794205D1860C}"/>
    <cellStyle name="Обычный 2" xfId="1" xr:uid="{3717A654-B1B1-4DFB-9072-32EF9C9DCC30}"/>
    <cellStyle name="Обычный 2 3" xfId="116" xr:uid="{59BF3EBB-FB7A-4910-8978-B343900240FB}"/>
    <cellStyle name="Обычный 3" xfId="5" xr:uid="{2D0E68BF-8FE7-42CC-B68C-C70630E0718D}"/>
    <cellStyle name="Обычный 3 2" xfId="95" xr:uid="{815AF50E-3F4C-43B8-8C86-171311BBC8A9}"/>
    <cellStyle name="Обычный 4" xfId="37" xr:uid="{271D75F2-F06C-473F-ABB9-BCE9AD812CAC}"/>
    <cellStyle name="Обычный 5" xfId="73" xr:uid="{13BA02C7-6B5E-4945-8D5E-3E0B6E3C31F9}"/>
    <cellStyle name="Обычный 6" xfId="36" xr:uid="{0CFB6B43-611C-4FB3-AA85-191AF3151F74}"/>
    <cellStyle name="Обычный 7" xfId="75" xr:uid="{D27D4E99-752E-4C85-A2D8-D8BAC00CB60A}"/>
    <cellStyle name="Обычный 8" xfId="96" xr:uid="{4AD2F104-5254-40B0-BDB1-1DB5EF16AA4F}"/>
    <cellStyle name="Обычный_ROZD_3~1" xfId="117" xr:uid="{57D4179F-A053-4293-B677-21481577B674}"/>
    <cellStyle name="Підсумок" xfId="31" builtinId="25" customBuiltin="1"/>
    <cellStyle name="Підсумок 2" xfId="131" xr:uid="{74B2C6D0-F8C6-41D9-A424-E19168C632FB}"/>
    <cellStyle name="Поганий" xfId="32" builtinId="27" customBuiltin="1"/>
    <cellStyle name="Поганий 2" xfId="121" xr:uid="{158BBBCC-2154-44BC-B760-4D82FA93EDBD}"/>
    <cellStyle name="Примечание 2" xfId="74" xr:uid="{237CDA14-98F8-4B01-B404-C9F1A43ED893}"/>
    <cellStyle name="Примечание 3" xfId="76" xr:uid="{2EC6F66A-7133-4FEF-9EAE-B4A880CB6E2A}"/>
    <cellStyle name="Примечание 4" xfId="97" xr:uid="{3AD8AE1C-596B-46FB-A487-90C29212F79E}"/>
    <cellStyle name="Примітка" xfId="33" xr:uid="{2B8E0599-DE01-47D1-A690-E7F11BE002BE}"/>
    <cellStyle name="Примітка 2" xfId="129" xr:uid="{AF835122-4DF0-4044-8E6A-5FE85FF35E80}"/>
    <cellStyle name="Результат" xfId="34" builtinId="21" customBuiltin="1"/>
    <cellStyle name="Результат 2" xfId="124" xr:uid="{5CF70AF2-7CDB-4B18-92D2-A0EA9BD80F53}"/>
    <cellStyle name="Текст попередження" xfId="48" xr:uid="{853B292C-87A3-483C-BBBA-2C0BBD7A8B53}"/>
    <cellStyle name="Текст попередження 2" xfId="128" xr:uid="{84865B9B-909E-4918-8E2D-0190164646CA}"/>
    <cellStyle name="Текст пояснення" xfId="35" builtinId="53" customBuiltin="1"/>
    <cellStyle name="Текст пояснення 2" xfId="130" xr:uid="{F0AD299E-9A50-4C93-A78C-838EF5384850}"/>
  </cellStyles>
  <dxfs count="32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3AA465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3AA465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B6:D14" totalsRowShown="0" headerRowDxfId="29" dataDxfId="27" headerRowBorderDxfId="28" tableBorderDxfId="26" totalsRowBorderDxfId="25">
  <tableColumns count="3">
    <tableColumn id="2" xr3:uid="{81897CD1-BA92-46F3-8557-1F75995B42A4}" name="2023" dataDxfId="24"/>
    <tableColumn id="3" xr3:uid="{8174C47C-2207-49F1-9B8E-9F3337427376}" name="2024" dataDxfId="23"/>
    <tableColumn id="1" xr3:uid="{DEB2A26C-509D-431B-BA01-F373F653567B}" name="%" dataDxfId="22">
      <calculatedColumnFormula>Таблица145[[#This Row],[2024]]*100/Таблица145[[#This Row],[2023]]-100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B6:D31" totalsRowShown="0" headerRowDxfId="21" dataDxfId="19" headerRowBorderDxfId="20" tableBorderDxfId="18" totalsRowBorderDxfId="17">
  <tableColumns count="3">
    <tableColumn id="2" xr3:uid="{1DD5458D-ECF3-41C5-846A-9AB01A8C88CB}" name="2023" dataDxfId="16" dataCellStyle="Гиперссылка 2"/>
    <tableColumn id="3" xr3:uid="{8EDBB546-C0E7-4625-9F5E-2C9D38A110A2}" name="2024" dataDxfId="15" dataCellStyle="Звичайний 2"/>
    <tableColumn id="1" xr3:uid="{AE829BE9-79F3-4C3F-AEA3-A1C4E1FF5652}" name="%" dataDxfId="14">
      <calculatedColumnFormula>Таблица1452[[#This Row],[2024]]*100/Таблица1452[[#This Row],[2023]]-100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2%25')" TargetMode="External"/><Relationship Id="rId2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3%25')" TargetMode="External"/><Relationship Id="rId4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1%25')" TargetMode="External"/><Relationship Id="rId47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6%25')" TargetMode="External"/><Relationship Id="rId6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8%25')" TargetMode="External"/><Relationship Id="rId6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4%25')" TargetMode="External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5%25')" TargetMode="External"/><Relationship Id="rId1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1%25')" TargetMode="External"/><Relationship Id="rId29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0%25')" TargetMode="External"/><Relationship Id="rId1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4%25')" TargetMode="External"/><Relationship Id="rId2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6%25')" TargetMode="External"/><Relationship Id="rId3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5%25')" TargetMode="External"/><Relationship Id="rId37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8%25')" TargetMode="External"/><Relationship Id="rId4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1%25')" TargetMode="External"/><Relationship Id="rId4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3%25')" TargetMode="External"/><Relationship Id="rId5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1%25')" TargetMode="External"/><Relationship Id="rId5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5%25')" TargetMode="External"/><Relationship Id="rId6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1%25')" TargetMode="External"/><Relationship Id="rId7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%25%25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7%25')" TargetMode="External"/><Relationship Id="rId6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8%25')" TargetMode="External"/><Relationship Id="rId19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3%25')" TargetMode="External"/><Relationship Id="rId1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8%25')" TargetMode="External"/><Relationship Id="rId2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6%25')" TargetMode="External"/><Relationship Id="rId27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2%25')" TargetMode="External"/><Relationship Id="rId3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0%25')" TargetMode="External"/><Relationship Id="rId3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6%25')" TargetMode="External"/><Relationship Id="rId4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3%25')" TargetMode="External"/><Relationship Id="rId4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6%25')" TargetMode="External"/><Relationship Id="rId5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3%25')" TargetMode="External"/><Relationship Id="rId6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1%25')" TargetMode="External"/><Relationship Id="rId69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4%25')" TargetMode="External"/><Relationship Id="rId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2%25')" TargetMode="External"/><Relationship Id="rId5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9%25')" TargetMode="External"/><Relationship Id="rId7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7%25')" TargetMode="External"/><Relationship Id="rId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5%25')" TargetMode="External"/><Relationship Id="rId1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4%25')" TargetMode="External"/><Relationship Id="rId17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1%25')" TargetMode="External"/><Relationship Id="rId2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2%25')" TargetMode="External"/><Relationship Id="rId3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5%25')" TargetMode="External"/><Relationship Id="rId3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8%25')" TargetMode="External"/><Relationship Id="rId4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6%25')" TargetMode="External"/><Relationship Id="rId59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5%25')" TargetMode="External"/><Relationship Id="rId67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4%25')" TargetMode="External"/><Relationship Id="rId2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3%25')" TargetMode="External"/><Relationship Id="rId4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1%25')" TargetMode="External"/><Relationship Id="rId5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1%25')" TargetMode="External"/><Relationship Id="rId6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8%25')" TargetMode="External"/><Relationship Id="rId7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7%25')" TargetMode="External"/><Relationship Id="rId7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%25%25')" TargetMode="External"/><Relationship Id="rId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5%25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7%25')" TargetMode="External"/><Relationship Id="rId1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8%25')" TargetMode="External"/><Relationship Id="rId2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6%25')" TargetMode="External"/><Relationship Id="rId2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0%25')" TargetMode="External"/><Relationship Id="rId3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6%25')" TargetMode="External"/><Relationship Id="rId49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9%25')" TargetMode="External"/><Relationship Id="rId57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3%25')" TargetMode="External"/><Relationship Id="rId1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4%25')" TargetMode="External"/><Relationship Id="rId3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5%25')" TargetMode="External"/><Relationship Id="rId4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3%25')" TargetMode="External"/><Relationship Id="rId5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1%25')" TargetMode="External"/><Relationship Id="rId6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5%25')" TargetMode="External"/><Relationship Id="rId6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1%25')" TargetMode="External"/><Relationship Id="rId7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%25%25')" TargetMode="External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7%25')" TargetMode="External"/><Relationship Id="rId9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2%25')" TargetMode="External"/><Relationship Id="rId1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8%25')" TargetMode="External"/><Relationship Id="rId1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1%25')" TargetMode="External"/><Relationship Id="rId39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8%25')" TargetMode="External"/><Relationship Id="rId3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6%25')" TargetMode="External"/><Relationship Id="rId5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9%25')" TargetMode="External"/><Relationship Id="rId5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3%25')" TargetMode="External"/><Relationship Id="rId76" Type="http://schemas.openxmlformats.org/officeDocument/2006/relationships/printerSettings" Target="../printerSettings/printerSettings12.bin"/><Relationship Id="rId7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2%25')" TargetMode="External"/><Relationship Id="rId7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7%25')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1%25')" TargetMode="External"/><Relationship Id="rId21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3%25')" TargetMode="External"/><Relationship Id="rId42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1%25')" TargetMode="External"/><Relationship Id="rId63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1%25')" TargetMode="External"/><Relationship Id="rId8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46%25')" TargetMode="External"/><Relationship Id="rId138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3%25')" TargetMode="External"/><Relationship Id="rId10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5%25')" TargetMode="External"/><Relationship Id="rId1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4%25')" TargetMode="External"/><Relationship Id="rId3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5%25')" TargetMode="External"/><Relationship Id="rId5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3%25')" TargetMode="External"/><Relationship Id="rId7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07%25')" TargetMode="External"/><Relationship Id="rId128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6%25')" TargetMode="External"/><Relationship Id="rId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7%25')" TargetMode="External"/><Relationship Id="rId9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63%25')" TargetMode="External"/><Relationship Id="rId9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77%25')" TargetMode="External"/><Relationship Id="rId2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26%25')" TargetMode="External"/><Relationship Id="rId27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2%25')" TargetMode="External"/><Relationship Id="rId4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53%25')" TargetMode="External"/><Relationship Id="rId48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6%25')" TargetMode="External"/><Relationship Id="rId6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74%25')" TargetMode="External"/><Relationship Id="rId69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7%25')" TargetMode="External"/><Relationship Id="rId11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9%25')" TargetMode="External"/><Relationship Id="rId11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4%25')" TargetMode="External"/><Relationship Id="rId134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1%25')" TargetMode="External"/><Relationship Id="rId139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5%25')" TargetMode="External"/><Relationship Id="rId8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26%25')" TargetMode="External"/><Relationship Id="rId8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48%25')" TargetMode="External"/><Relationship Id="rId12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4%25')" TargetMode="External"/><Relationship Id="rId1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1%25')" TargetMode="External"/><Relationship Id="rId33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5%25')" TargetMode="External"/><Relationship Id="rId3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8%25')" TargetMode="External"/><Relationship Id="rId5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8%25')" TargetMode="External"/><Relationship Id="rId10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3%25')" TargetMode="External"/><Relationship Id="rId10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6%25')" TargetMode="External"/><Relationship Id="rId124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4%25')" TargetMode="External"/><Relationship Id="rId129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2%25')" TargetMode="External"/><Relationship Id="rId54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3%25')" TargetMode="External"/><Relationship Id="rId7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%25')" TargetMode="External"/><Relationship Id="rId7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12%25')" TargetMode="External"/><Relationship Id="rId9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65%25')" TargetMode="External"/><Relationship Id="rId96" Type="http://schemas.openxmlformats.org/officeDocument/2006/relationships/hyperlink" Target="..\..\..\..\..\..\..\armor\pub\qform\d.php?dbname=EDTP&amp;sql=%20ID%20IN(%20select%20d.ID%20from%20dtp.i_dtp%20d,%20%20dtp.i_dtp_pers%20p%20where%20d.id%20=%20p.dtp_link%20%20and%20d.udln%20is%20null%20and%20p.udln%20is%20null%20and%20d.dt%20between%20to_date('01.01.2024%2000:00:00','DD.MM.YYYY%20HH24:MI:SS')%20and%20to_date('31.03.2024%2023:59:59','DD.MM.YYYY%20HH24:MI:SS')%20and%20P.injur%20not%20like%20'0%25'%20and%20d.id%20in%20(select%20%20dtp_link%20from%20dtp.i_dtp_pers%20where%20udln%20is%20null%20and%20p.infrin%20is%20not%20null%20and%20p.age%20between%200%20and%2017)%20%20%20%20and%20(case%20when%20d.eo_org%20like%20'1385%25'%20then%20'13'||substr(d.eo_org,5,2)%20else%20d.eo_org%20end)%20like%20'*%25')" TargetMode="External"/><Relationship Id="rId140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8%25')" TargetMode="External"/><Relationship Id="rId145" Type="http://schemas.openxmlformats.org/officeDocument/2006/relationships/printerSettings" Target="../printerSettings/printerSettings13.bin"/><Relationship Id="rId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05%25')" TargetMode="External"/><Relationship Id="rId6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7%25')" TargetMode="External"/><Relationship Id="rId2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6%25')" TargetMode="External"/><Relationship Id="rId2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30%25')" TargetMode="External"/><Relationship Id="rId4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59%25')" TargetMode="External"/><Relationship Id="rId11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3%25')" TargetMode="External"/><Relationship Id="rId11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7%25')" TargetMode="External"/><Relationship Id="rId4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3%25')" TargetMode="External"/><Relationship Id="rId60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8%25')" TargetMode="External"/><Relationship Id="rId6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4%25')" TargetMode="External"/><Relationship Id="rId8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32%25')" TargetMode="External"/><Relationship Id="rId8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51%25')" TargetMode="External"/><Relationship Id="rId130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0%25')" TargetMode="External"/><Relationship Id="rId135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3%25')" TargetMode="External"/><Relationship Id="rId1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18%25')" TargetMode="External"/><Relationship Id="rId18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1%25')" TargetMode="External"/><Relationship Id="rId39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8%25')" TargetMode="External"/><Relationship Id="rId10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8%25')" TargetMode="External"/><Relationship Id="rId3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46%25')" TargetMode="External"/><Relationship Id="rId5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9%25')" TargetMode="External"/><Relationship Id="rId5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65%25')" TargetMode="External"/><Relationship Id="rId7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14%25')" TargetMode="External"/><Relationship Id="rId9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5%25')" TargetMode="External"/><Relationship Id="rId10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6%25')" TargetMode="External"/><Relationship Id="rId120" Type="http://schemas.openxmlformats.org/officeDocument/2006/relationships/hyperlink" Target="..\..\..\..\..\..\..\armor\pub\qform\d.php?dbname=EDTP&amp;sql=%20ID%20IN(%20select%20d.ID%20from%20dtp.i_dtp%20d,%20%20dtp.i_dtp_pers%20p%20where%20d.id%20=%20p.dtp_link%20%20and%20d.udln%20is%20null%20and%20p.udln%20is%20null%20and%20d.dt%20between%20to_date('01.01.2024%2000:00:00','DD.MM.YYYY%20HH24:MI:SS')%20and%20to_date('31.03.2024%2023:59:59','DD.MM.YYYY%20HH24:MI:SS')%20and%20p.injur%20like%20'1%25'%20%20and%20d.id%20in%20(select%20%20dtp_link%20from%20dtp.i_dtp_pers%20where%20udln%20is%20null%20and%20p.infrin%20is%20not%20null%20and%20p.age%20between%200%20and%2017)%20%20%20%20and%20d.id%20in%20(select%20%20dtp_link%20from%20dtp.i_dtp_pers%20where%20udln%20is%20null%20and%20injur%20not%20like%20'0%25')%20and%20(case%20when%20d.eo_org%20like%20'1385%25'%20then%20'13'||substr(d.eo_org,5,2)%20else%20d.eo_org%20end)%20like%20'*%25')" TargetMode="External"/><Relationship Id="rId125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8%25')" TargetMode="External"/><Relationship Id="rId141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1%25')" TargetMode="External"/><Relationship Id="rId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12%25')" TargetMode="External"/><Relationship Id="rId7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%25')" TargetMode="External"/><Relationship Id="rId9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68%25')" TargetMode="External"/><Relationship Id="rId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5%25')" TargetMode="External"/><Relationship Id="rId2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0%25')" TargetMode="External"/><Relationship Id="rId24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6%25')" TargetMode="External"/><Relationship Id="rId4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51%25')" TargetMode="External"/><Relationship Id="rId45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3%25')" TargetMode="External"/><Relationship Id="rId66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4%25')" TargetMode="External"/><Relationship Id="rId8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53%25')" TargetMode="External"/><Relationship Id="rId11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1%25')" TargetMode="External"/><Relationship Id="rId11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5%25')" TargetMode="External"/><Relationship Id="rId131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5%25')" TargetMode="External"/><Relationship Id="rId136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6%25')" TargetMode="External"/><Relationship Id="rId6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71%25')" TargetMode="External"/><Relationship Id="rId8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30%25')" TargetMode="External"/><Relationship Id="rId1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23%25')" TargetMode="External"/><Relationship Id="rId1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8%25')" TargetMode="External"/><Relationship Id="rId30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0%25')" TargetMode="External"/><Relationship Id="rId3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6%25')" TargetMode="External"/><Relationship Id="rId5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5%25')" TargetMode="External"/><Relationship Id="rId7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18%25')" TargetMode="External"/><Relationship Id="rId10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4%25')" TargetMode="External"/><Relationship Id="rId10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2%25')" TargetMode="External"/><Relationship Id="rId126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1%25')" TargetMode="External"/><Relationship Id="rId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2%25')" TargetMode="External"/><Relationship Id="rId51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9%25')" TargetMode="External"/><Relationship Id="rId72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%25')" TargetMode="External"/><Relationship Id="rId9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71%25')" TargetMode="External"/><Relationship Id="rId9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7%25')" TargetMode="External"/><Relationship Id="rId121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5%25')" TargetMode="External"/><Relationship Id="rId142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4%25')" TargetMode="External"/><Relationship Id="rId3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5%25')" TargetMode="External"/><Relationship Id="rId2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32%25')" TargetMode="External"/><Relationship Id="rId4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56%25')" TargetMode="External"/><Relationship Id="rId6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77%25')" TargetMode="External"/><Relationship Id="rId11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8%25')" TargetMode="External"/><Relationship Id="rId137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9%25')" TargetMode="External"/><Relationship Id="rId2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3%25')" TargetMode="External"/><Relationship Id="rId4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1%25')" TargetMode="External"/><Relationship Id="rId6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1%25')" TargetMode="External"/><Relationship Id="rId8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35%25')" TargetMode="External"/><Relationship Id="rId8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56%25')" TargetMode="External"/><Relationship Id="rId11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3%25')" TargetMode="External"/><Relationship Id="rId132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6%25')" TargetMode="External"/><Relationship Id="rId15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8%25')" TargetMode="External"/><Relationship Id="rId36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6%25')" TargetMode="External"/><Relationship Id="rId57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5%25')" TargetMode="External"/><Relationship Id="rId10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0%25')" TargetMode="External"/><Relationship Id="rId127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3%25')" TargetMode="External"/><Relationship Id="rId1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14%25')" TargetMode="External"/><Relationship Id="rId3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35%25')" TargetMode="External"/><Relationship Id="rId5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63%25')" TargetMode="External"/><Relationship Id="rId7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05%25')" TargetMode="External"/><Relationship Id="rId7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21%25')" TargetMode="External"/><Relationship Id="rId9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74%25')" TargetMode="External"/><Relationship Id="rId9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2%25')" TargetMode="External"/><Relationship Id="rId10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8%25')" TargetMode="External"/><Relationship Id="rId122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7%25')" TargetMode="External"/><Relationship Id="rId143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7%25')" TargetMode="External"/><Relationship Id="rId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07%25')" TargetMode="External"/><Relationship Id="rId9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2%25')" TargetMode="External"/><Relationship Id="rId2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2%25')" TargetMode="External"/><Relationship Id="rId4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6%25')" TargetMode="External"/><Relationship Id="rId6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7%25')" TargetMode="External"/><Relationship Id="rId8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59%25')" TargetMode="External"/><Relationship Id="rId11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6%25')" TargetMode="External"/><Relationship Id="rId133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8%25')" TargetMode="External"/><Relationship Id="rId1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21%25')" TargetMode="External"/><Relationship Id="rId3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48%25')" TargetMode="External"/><Relationship Id="rId5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68%25')" TargetMode="External"/><Relationship Id="rId7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23%25')" TargetMode="External"/><Relationship Id="rId10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1%25')" TargetMode="External"/><Relationship Id="rId123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4%2000:00:00','DD.MM.YYYY%20HH24:MI:SS')%0d%0a%20and%20to_date('31.03.2024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2%25')" TargetMode="External"/><Relationship Id="rId144" Type="http://schemas.openxmlformats.org/officeDocument/2006/relationships/hyperlink" Target="..\..\..\..\..\..\..\armor\pub\qform\d.php?dbname=EDTP&amp;sql=ID%20IN(%20select%20d.ID%20from%20dtp.i_dtp%20d,%20%20dtp.i_dtp_pers%20p%20where%20d.id%20=%20p.dtp_link%20%20and%20d.udln%20is%20null%20and%20p.udln%20is%20null%20and%20d.dt%20between%20to_date('01.01.2024%2000:00:00','DD.MM.YYYY%20HH24:MI:SS')%20and%20to_date('31.03.2024%2023:59:59','DD.MM.YYYY%20HH24:MI:SS')%20and%20p.injur%20like%20'2%25'%20%20and%20d.id%20in%20(select%20%20dtp_link%20from%20dtp.i_dtp_pers%20where%20udln%20is%20null%20and%20p.infrin%20is%20not%20null%20and%20p.age%20between%200%20and%2017)%20%20%20%20and%20d.id%20in%20(select%20%20dtp_link%20from%20dtp.i_dtp_pers%20where%20udln%20is%20null%20and%20injur%20not%20like%20'0%25')%20and%20(case%20when%20d.eo_org%20like%20'1385%25'%20then%20'13'||substr(d.eo_org,5,2)%20else%20d.eo_org%20end)%20like%20'*%25')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..\..\..\armor\pub\qform\d.php?dbname=EDTP&amp;sql=ID%20IN(select%20ID%20from%20dtp.i_dtp%20d%20where%20udln%20is%20null%20and%20dt%20between%20to_date('01.01.2024%2000:00:00','DD.MM.YYYY%20HH24:MI:SS')%20and%20to_date('31.03.2024%2023:59:59','DD.MM.YYYY%20HH24:MI:SS')and%20exists(select%200%20from%20dtp.i_dtp_pers%20where%20udln%20is%20null%20and%20injur%20not%20like%20'0%25'%20and%20d.id%20=%20dtp_link)%20and%20(d.eo_org%20like%20replace('*','*','%25')%20or%20d.eo_org%20like%20'1385'||substr('*',3,2)||'%25')%20and%20dtdd%20like%20'3')" TargetMode="External"/><Relationship Id="rId7" Type="http://schemas.openxmlformats.org/officeDocument/2006/relationships/hyperlink" Target="../../../armor/pub/qform/d.php%3fdbname=EDTP&amp;sql=ID%20IN(select%20ID%20from%20dtp.i_dtp%20d%20where%20udln%20is%20null%20and%20dt%20between%20to_date('01.01.2024%2000:00:00','DD.MM.YYYY%20HH24:MI:SS')%20and%20to_date('31.03.2024%2023:59:59','DD.MM.YYYY%20HH24:MI:SS')%0d%0aand%20exists(select%200%20from%20dtp.i_dtp_pers%20where%20udln%20is%20null%20and%20injur%20not%20like%20'0%25'%20and%20d.id%20=%20dtp_link)%20%0d%0aand%20(d.eo_org%20like%20replace('*','*','%25')%20or%20d.eo_org%20like%20'1385'||substr('*',3,2)||'%25')%20%0d%0aand%20dtdd%20like%20'7')" TargetMode="External"/><Relationship Id="rId2" Type="http://schemas.openxmlformats.org/officeDocument/2006/relationships/hyperlink" Target="../../../armor/pub/qform/d.php%3fdbname=EDTP&amp;sql=ID%20IN(select%20ID%20from%20dtp.i_dtp%20d%20where%20udln%20is%20null%20and%20dt%20between%20to_date('01.01.2024%2000:00:00','DD.MM.YYYY%20HH24:MI:SS')%20and%20to_date('31.03.2024%2023:59:59','DD.MM.YYYY%20HH24:MI:SS')%0d%0aand%20exists(select%200%20from%20dtp.i_dtp_pers%20where%20udln%20is%20null%20and%20injur%20not%20like%20'0%25'%20and%20d.id%20=%20dtp_link)%20%0d%0aand%20(d.eo_org%20like%20replace('*','*','%25')%20or%20d.eo_org%20like%20'1385'||substr('*',3,2)||'%25')%20%0d%0aand%20dtdd%20like%20'2')" TargetMode="External"/><Relationship Id="rId1" Type="http://schemas.openxmlformats.org/officeDocument/2006/relationships/hyperlink" Target="..\..\..\armor\pub\qform\d.php?dbname=EDTP&amp;sql=ID%20IN(select%20ID%20from%20dtp.i_dtp%20d%20where%20udln%20is%20null%20and%20dt%20between%20to_date('01.01.2024%2000:00:00','DD.MM.YYYY%20HH24:MI:SS')%20and%20to_date('31.03.2024%2023:59:59','DD.MM.YYYY%20HH24:MI:SS')and%20exists(select%200%20from%20dtp.i_dtp_pers%20where%20udln%20is%20null%20and%20injur%20not%20like%20'0%25'%20and%20d.id%20=%20dtp_link)%20and%20(d.eo_org%20like%20replace('*','*','%25')%20or%20d.eo_org%20like%20'1385'||substr('*',3,2)||'%25')%20and%20dtdd%20like%20'1')" TargetMode="External"/><Relationship Id="rId6" Type="http://schemas.openxmlformats.org/officeDocument/2006/relationships/hyperlink" Target="../../../armor/pub/qform/d.php%3fdbname=EDTP&amp;sql=ID%20IN(select%20ID%20from%20dtp.i_dtp%20d%20where%20udln%20is%20null%20and%20dt%20between%20to_date('01.01.2024%2000:00:00','DD.MM.YYYY%20HH24:MI:SS')%20and%20to_date('31.03.2024%2023:59:59','DD.MM.YYYY%20HH24:MI:SS')%0d%0aand%20exists(select%200%20from%20dtp.i_dtp_pers%20where%20udln%20is%20null%20and%20injur%20not%20like%20'0%25'%20and%20d.id%20=%20dtp_link)%20%0d%0aand%20(d.eo_org%20like%20replace('*','*','%25')%20or%20d.eo_org%20like%20'1385'||substr('*',3,2)||'%25')%20%0d%0aand%20dtdd%20like%20'6')" TargetMode="External"/><Relationship Id="rId5" Type="http://schemas.openxmlformats.org/officeDocument/2006/relationships/hyperlink" Target="..\..\..\armor\pub\qform\d.php?dbname=EDTP&amp;sql=ID%20IN(select%20ID%20from%20dtp.i_dtp%20d%20where%20udln%20is%20null%20and%20dt%20between%20to_date('01.01.2024%2000:00:00','DD.MM.YYYY%20HH24:MI:SS')%20and%20to_date('31.03.2024%2023:59:59','DD.MM.YYYY%20HH24:MI:SS')and%20exists(select%200%20from%20dtp.i_dtp_pers%20where%20udln%20is%20null%20and%20injur%20not%20like%20'0%25'%20and%20d.id%20=%20dtp_link)%20and%20(d.eo_org%20like%20replace('*','*','%25')%20or%20d.eo_org%20like%20'1385'||substr('*',3,2)||'%25')%20and%20dtdd%20like%20'5')" TargetMode="External"/><Relationship Id="rId4" Type="http://schemas.openxmlformats.org/officeDocument/2006/relationships/hyperlink" Target="../../../armor/pub/qform/d.php%3fdbname=EDTP&amp;sql=ID%20IN(select%20ID%20from%20dtp.i_dtp%20d%20where%20udln%20is%20null%20and%20dt%20between%20to_date('01.01.2024%2000:00:00','DD.MM.YYYY%20HH24:MI:SS')%20and%20to_date('31.03.2024%2023:59:59','DD.MM.YYYY%20HH24:MI:SS')%0d%0aand%20exists(select%200%20from%20dtp.i_dtp_pers%20where%20udln%20is%20null%20and%20injur%20not%20like%20'0%25'%20and%20d.id%20=%20dtp_link)%20%0d%0aand%20(d.eo_org%20like%20replace('*','*','%25')%20or%20d.eo_org%20like%20'1385'||substr('*',3,2)||'%25')%20%0d%0aand%20dtdd%20like%20'4')" TargetMode="External"/><Relationship Id="rId9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6%25')" TargetMode="External"/><Relationship Id="rId1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1%25')" TargetMode="External"/><Relationship Id="rId1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6%25')" TargetMode="External"/><Relationship Id="rId26" Type="http://schemas.openxmlformats.org/officeDocument/2006/relationships/table" Target="../tables/table2.xml"/><Relationship Id="rId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21%25')" TargetMode="External"/><Relationship Id="rId2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3%25')" TargetMode="External"/><Relationship Id="rId7" Type="http://schemas.openxmlformats.org/officeDocument/2006/relationships/hyperlink" Target="..\..\..\..\..\..\..\armor\pub\qform\d.php?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injur%20not%20like%20'0%25'%20and%20d.id%20=%20dtp_link)%20and%20dth%20like%20'17%25')" TargetMode="External"/><Relationship Id="rId1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2%25')" TargetMode="External"/><Relationship Id="rId17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7%25')" TargetMode="External"/><Relationship Id="rId25" Type="http://schemas.openxmlformats.org/officeDocument/2006/relationships/printerSettings" Target="../printerSettings/printerSettings7.bin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22%25')" TargetMode="External"/><Relationship Id="rId1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8%25')" TargetMode="External"/><Relationship Id="rId2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4%25')" TargetMode="External"/><Relationship Id="rId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23%25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8%25')" TargetMode="External"/><Relationship Id="rId1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3%25')" TargetMode="External"/><Relationship Id="rId2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0%25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9%25')" TargetMode="External"/><Relationship Id="rId1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9%25')" TargetMode="External"/><Relationship Id="rId2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1%25')" TargetMode="External"/><Relationship Id="rId1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4%25')" TargetMode="External"/><Relationship Id="rId19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5%25')" TargetMode="External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20%25')" TargetMode="External"/><Relationship Id="rId9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5%25')" TargetMode="External"/><Relationship Id="rId1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0%25')" TargetMode="External"/><Relationship Id="rId2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2%25'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7"/>
  <sheetViews>
    <sheetView workbookViewId="0">
      <selection activeCell="D30" sqref="D30"/>
    </sheetView>
  </sheetViews>
  <sheetFormatPr defaultRowHeight="15" x14ac:dyDescent="0.25"/>
  <cols>
    <col min="1" max="1" width="117.5703125" customWidth="1"/>
  </cols>
  <sheetData>
    <row r="1" spans="1:2" ht="15.75" customHeight="1" x14ac:dyDescent="0.25">
      <c r="A1" s="182" t="s">
        <v>158</v>
      </c>
      <c r="B1" s="182"/>
    </row>
    <row r="2" spans="1:2" ht="15.75" x14ac:dyDescent="0.25">
      <c r="A2" s="182" t="s">
        <v>159</v>
      </c>
      <c r="B2" s="182"/>
    </row>
    <row r="3" spans="1:2" x14ac:dyDescent="0.25">
      <c r="A3" s="8"/>
      <c r="B3" s="8" t="s">
        <v>160</v>
      </c>
    </row>
    <row r="4" spans="1:2" ht="30" customHeight="1" x14ac:dyDescent="0.25">
      <c r="A4" s="9" t="s">
        <v>161</v>
      </c>
      <c r="B4" s="10">
        <v>2</v>
      </c>
    </row>
    <row r="5" spans="1:2" ht="30" customHeight="1" x14ac:dyDescent="0.25">
      <c r="A5" s="9" t="s">
        <v>164</v>
      </c>
      <c r="B5" s="10">
        <v>3</v>
      </c>
    </row>
    <row r="6" spans="1:2" ht="30" customHeight="1" x14ac:dyDescent="0.25">
      <c r="A6" s="9" t="s">
        <v>163</v>
      </c>
      <c r="B6" s="10">
        <v>4</v>
      </c>
    </row>
    <row r="7" spans="1:2" ht="30" customHeight="1" x14ac:dyDescent="0.25">
      <c r="A7" s="9" t="s">
        <v>165</v>
      </c>
      <c r="B7" s="10">
        <v>5</v>
      </c>
    </row>
    <row r="8" spans="1:2" ht="30" customHeight="1" x14ac:dyDescent="0.25">
      <c r="A8" s="9" t="s">
        <v>166</v>
      </c>
      <c r="B8" s="10">
        <v>6</v>
      </c>
    </row>
    <row r="9" spans="1:2" ht="30" customHeight="1" x14ac:dyDescent="0.25">
      <c r="A9" s="9" t="s">
        <v>167</v>
      </c>
      <c r="B9" s="10">
        <v>7</v>
      </c>
    </row>
    <row r="10" spans="1:2" ht="30" customHeight="1" x14ac:dyDescent="0.25">
      <c r="A10" s="9" t="s">
        <v>243</v>
      </c>
      <c r="B10" s="10">
        <v>8</v>
      </c>
    </row>
    <row r="11" spans="1:2" ht="30" customHeight="1" x14ac:dyDescent="0.25">
      <c r="A11" s="9" t="s">
        <v>245</v>
      </c>
      <c r="B11" s="10">
        <v>9</v>
      </c>
    </row>
    <row r="12" spans="1:2" ht="30" customHeight="1" x14ac:dyDescent="0.25">
      <c r="A12" s="9" t="s">
        <v>244</v>
      </c>
      <c r="B12" s="10">
        <v>10</v>
      </c>
    </row>
    <row r="13" spans="1:2" ht="30" customHeight="1" x14ac:dyDescent="0.25">
      <c r="A13" s="9" t="s">
        <v>246</v>
      </c>
      <c r="B13" s="10">
        <v>11</v>
      </c>
    </row>
    <row r="14" spans="1:2" ht="30" customHeight="1" x14ac:dyDescent="0.25">
      <c r="A14" s="9" t="s">
        <v>247</v>
      </c>
      <c r="B14" s="10">
        <v>12</v>
      </c>
    </row>
    <row r="15" spans="1:2" ht="30" customHeight="1" x14ac:dyDescent="0.25">
      <c r="A15" s="9" t="s">
        <v>248</v>
      </c>
      <c r="B15" s="10">
        <v>13</v>
      </c>
    </row>
    <row r="16" spans="1:2" ht="30" customHeight="1" x14ac:dyDescent="0.25">
      <c r="A16" s="9" t="s">
        <v>249</v>
      </c>
      <c r="B16" s="10">
        <v>14</v>
      </c>
    </row>
    <row r="17" spans="1:2" ht="30" customHeight="1" x14ac:dyDescent="0.25">
      <c r="A17" s="9" t="s">
        <v>330</v>
      </c>
      <c r="B17" s="10">
        <v>15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Q35"/>
  <sheetViews>
    <sheetView workbookViewId="0">
      <selection activeCell="L15" sqref="L15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1" s="11" customFormat="1" ht="18" x14ac:dyDescent="0.25">
      <c r="A1" s="185" t="s">
        <v>192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s="11" customFormat="1" ht="18.75" thickBot="1" x14ac:dyDescent="0.3">
      <c r="A2" s="185" t="s">
        <v>357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1" ht="15.75" customHeight="1" x14ac:dyDescent="0.25">
      <c r="A3" s="212" t="s">
        <v>0</v>
      </c>
      <c r="B3" s="195" t="s">
        <v>190</v>
      </c>
      <c r="C3" s="195"/>
      <c r="D3" s="195"/>
      <c r="E3" s="195"/>
      <c r="F3" s="195"/>
      <c r="G3" s="195"/>
      <c r="H3" s="195"/>
      <c r="I3" s="195"/>
      <c r="J3" s="215"/>
    </row>
    <row r="4" spans="1:11" ht="15.75" x14ac:dyDescent="0.25">
      <c r="A4" s="213"/>
      <c r="B4" s="197" t="s">
        <v>2</v>
      </c>
      <c r="C4" s="197"/>
      <c r="D4" s="197"/>
      <c r="E4" s="197" t="s">
        <v>3</v>
      </c>
      <c r="F4" s="197"/>
      <c r="G4" s="197"/>
      <c r="H4" s="197" t="s">
        <v>4</v>
      </c>
      <c r="I4" s="197"/>
      <c r="J4" s="216"/>
    </row>
    <row r="5" spans="1:11" ht="15.75" x14ac:dyDescent="0.25">
      <c r="A5" s="214"/>
      <c r="B5" s="32">
        <v>2023</v>
      </c>
      <c r="C5" s="32">
        <v>2024</v>
      </c>
      <c r="D5" s="32" t="s">
        <v>5</v>
      </c>
      <c r="E5" s="32">
        <v>2023</v>
      </c>
      <c r="F5" s="32">
        <v>2024</v>
      </c>
      <c r="G5" s="32" t="s">
        <v>5</v>
      </c>
      <c r="H5" s="32">
        <v>2023</v>
      </c>
      <c r="I5" s="32">
        <v>2024</v>
      </c>
      <c r="J5" s="33" t="s">
        <v>5</v>
      </c>
    </row>
    <row r="6" spans="1:11" x14ac:dyDescent="0.25">
      <c r="A6" s="50" t="s">
        <v>6</v>
      </c>
      <c r="B6" s="115"/>
      <c r="C6" s="19"/>
      <c r="D6" s="117"/>
      <c r="E6" s="38"/>
      <c r="F6" s="19"/>
      <c r="G6" s="38"/>
      <c r="H6" s="38"/>
      <c r="I6" s="19"/>
      <c r="J6" s="38"/>
    </row>
    <row r="7" spans="1:11" ht="15.75" x14ac:dyDescent="0.25">
      <c r="A7" s="50" t="s">
        <v>7</v>
      </c>
      <c r="B7" s="116">
        <v>49</v>
      </c>
      <c r="C7" s="93">
        <v>39</v>
      </c>
      <c r="D7" s="118">
        <v>-20.408163265306129</v>
      </c>
      <c r="E7" s="108">
        <v>9</v>
      </c>
      <c r="F7" s="123">
        <v>8</v>
      </c>
      <c r="G7" s="118">
        <v>-11.111111111111114</v>
      </c>
      <c r="H7" s="108">
        <v>45</v>
      </c>
      <c r="I7" s="123">
        <v>34</v>
      </c>
      <c r="J7" s="118">
        <v>-24.444444444444443</v>
      </c>
    </row>
    <row r="8" spans="1:11" ht="15.75" x14ac:dyDescent="0.25">
      <c r="A8" s="50" t="s">
        <v>8</v>
      </c>
      <c r="B8" s="116">
        <v>47</v>
      </c>
      <c r="C8" s="93">
        <v>45</v>
      </c>
      <c r="D8" s="118">
        <v>-4.2553191489361666</v>
      </c>
      <c r="E8" s="108">
        <v>15</v>
      </c>
      <c r="F8" s="123">
        <v>5</v>
      </c>
      <c r="G8" s="118">
        <v>-66.666666666666657</v>
      </c>
      <c r="H8" s="108">
        <v>35</v>
      </c>
      <c r="I8" s="123">
        <v>42</v>
      </c>
      <c r="J8" s="118">
        <v>20</v>
      </c>
    </row>
    <row r="9" spans="1:11" ht="15.75" x14ac:dyDescent="0.25">
      <c r="A9" s="50" t="s">
        <v>9</v>
      </c>
      <c r="B9" s="116">
        <v>156</v>
      </c>
      <c r="C9" s="93">
        <v>147</v>
      </c>
      <c r="D9" s="118">
        <v>-5.7692307692307736</v>
      </c>
      <c r="E9" s="108">
        <v>30</v>
      </c>
      <c r="F9" s="123">
        <v>20</v>
      </c>
      <c r="G9" s="118">
        <v>-33.333333333333329</v>
      </c>
      <c r="H9" s="108">
        <v>133</v>
      </c>
      <c r="I9" s="123">
        <v>136</v>
      </c>
      <c r="J9" s="118">
        <v>2.2556390977443641</v>
      </c>
    </row>
    <row r="10" spans="1:11" ht="15.75" x14ac:dyDescent="0.25">
      <c r="A10" s="50" t="s">
        <v>364</v>
      </c>
      <c r="B10" s="116">
        <v>17</v>
      </c>
      <c r="C10" s="93">
        <v>22</v>
      </c>
      <c r="D10" s="118">
        <v>29.411764705882348</v>
      </c>
      <c r="E10" s="108">
        <v>10</v>
      </c>
      <c r="F10" s="123">
        <v>9</v>
      </c>
      <c r="G10" s="118">
        <v>-10</v>
      </c>
      <c r="H10" s="108">
        <v>14</v>
      </c>
      <c r="I10" s="123">
        <v>13</v>
      </c>
      <c r="J10" s="118">
        <v>-7.1428571428571388</v>
      </c>
    </row>
    <row r="11" spans="1:11" ht="15.75" x14ac:dyDescent="0.25">
      <c r="A11" s="50" t="s">
        <v>10</v>
      </c>
      <c r="B11" s="116">
        <v>64</v>
      </c>
      <c r="C11" s="93">
        <v>54</v>
      </c>
      <c r="D11" s="118">
        <v>-15.625</v>
      </c>
      <c r="E11" s="108">
        <v>11</v>
      </c>
      <c r="F11" s="123">
        <v>12</v>
      </c>
      <c r="G11" s="118">
        <v>9.0909090909090935</v>
      </c>
      <c r="H11" s="108">
        <v>60</v>
      </c>
      <c r="I11" s="123">
        <v>47</v>
      </c>
      <c r="J11" s="118">
        <v>-21.666666666666671</v>
      </c>
    </row>
    <row r="12" spans="1:11" ht="15.75" x14ac:dyDescent="0.25">
      <c r="A12" s="50" t="s">
        <v>11</v>
      </c>
      <c r="B12" s="116">
        <v>25</v>
      </c>
      <c r="C12" s="93">
        <v>32</v>
      </c>
      <c r="D12" s="118">
        <v>28</v>
      </c>
      <c r="E12" s="108">
        <v>5</v>
      </c>
      <c r="F12" s="123">
        <v>10</v>
      </c>
      <c r="G12" s="118">
        <v>100</v>
      </c>
      <c r="H12" s="108">
        <v>21</v>
      </c>
      <c r="I12" s="123">
        <v>25</v>
      </c>
      <c r="J12" s="118">
        <v>19.047619047619051</v>
      </c>
    </row>
    <row r="13" spans="1:11" ht="15.75" x14ac:dyDescent="0.25">
      <c r="A13" s="50" t="s">
        <v>365</v>
      </c>
      <c r="B13" s="116">
        <v>73</v>
      </c>
      <c r="C13" s="93">
        <v>49</v>
      </c>
      <c r="D13" s="118">
        <v>-32.876712328767127</v>
      </c>
      <c r="E13" s="108">
        <v>8</v>
      </c>
      <c r="F13" s="123">
        <v>7</v>
      </c>
      <c r="G13" s="118">
        <v>-12.5</v>
      </c>
      <c r="H13" s="108">
        <v>67</v>
      </c>
      <c r="I13" s="123">
        <v>48</v>
      </c>
      <c r="J13" s="118">
        <v>-28.358208955223887</v>
      </c>
    </row>
    <row r="14" spans="1:11" ht="15.75" x14ac:dyDescent="0.25">
      <c r="A14" s="50" t="s">
        <v>12</v>
      </c>
      <c r="B14" s="116">
        <v>73</v>
      </c>
      <c r="C14" s="93">
        <v>50</v>
      </c>
      <c r="D14" s="118">
        <v>-31.506849315068493</v>
      </c>
      <c r="E14" s="108">
        <v>11</v>
      </c>
      <c r="F14" s="123">
        <v>6</v>
      </c>
      <c r="G14" s="118">
        <v>-45.454545454545453</v>
      </c>
      <c r="H14" s="108">
        <v>71</v>
      </c>
      <c r="I14" s="123">
        <v>45</v>
      </c>
      <c r="J14" s="118">
        <v>-36.619718309859152</v>
      </c>
    </row>
    <row r="15" spans="1:11" ht="15.75" x14ac:dyDescent="0.25">
      <c r="A15" s="50" t="s">
        <v>13</v>
      </c>
      <c r="B15" s="116">
        <v>111</v>
      </c>
      <c r="C15" s="93">
        <v>104</v>
      </c>
      <c r="D15" s="118">
        <v>-6.3063063063063112</v>
      </c>
      <c r="E15" s="108">
        <v>13</v>
      </c>
      <c r="F15" s="123">
        <v>12</v>
      </c>
      <c r="G15" s="118">
        <v>-7.6923076923076934</v>
      </c>
      <c r="H15" s="108">
        <v>102</v>
      </c>
      <c r="I15" s="123">
        <v>98</v>
      </c>
      <c r="J15" s="118">
        <v>-3.9215686274509807</v>
      </c>
    </row>
    <row r="16" spans="1:11" ht="15.75" x14ac:dyDescent="0.25">
      <c r="A16" s="50" t="s">
        <v>14</v>
      </c>
      <c r="B16" s="116">
        <v>170</v>
      </c>
      <c r="C16" s="93">
        <v>146</v>
      </c>
      <c r="D16" s="118">
        <v>-14.117647058823536</v>
      </c>
      <c r="E16" s="108">
        <v>17</v>
      </c>
      <c r="F16" s="123">
        <v>7</v>
      </c>
      <c r="G16" s="118">
        <v>-58.823529411764703</v>
      </c>
      <c r="H16" s="108">
        <v>163</v>
      </c>
      <c r="I16" s="123">
        <v>142</v>
      </c>
      <c r="J16" s="118">
        <v>-12.883435582822088</v>
      </c>
      <c r="K16" s="14"/>
    </row>
    <row r="17" spans="1:17" ht="15.75" x14ac:dyDescent="0.25">
      <c r="A17" s="50" t="s">
        <v>15</v>
      </c>
      <c r="B17" s="116">
        <v>34</v>
      </c>
      <c r="C17" s="93">
        <v>34</v>
      </c>
      <c r="D17" s="122">
        <v>0</v>
      </c>
      <c r="E17" s="108">
        <v>7</v>
      </c>
      <c r="F17" s="123">
        <v>1</v>
      </c>
      <c r="G17" s="118">
        <v>-85.714285714285708</v>
      </c>
      <c r="H17" s="108">
        <v>29</v>
      </c>
      <c r="I17" s="123">
        <v>33</v>
      </c>
      <c r="J17" s="118">
        <v>13.793103448275858</v>
      </c>
    </row>
    <row r="18" spans="1:17" ht="20.25" x14ac:dyDescent="0.25">
      <c r="A18" s="50" t="s">
        <v>338</v>
      </c>
      <c r="B18" s="116"/>
      <c r="C18" s="93"/>
      <c r="D18" s="118"/>
      <c r="E18" s="108"/>
      <c r="F18" s="123"/>
      <c r="G18" s="118"/>
      <c r="H18" s="108"/>
      <c r="I18" s="123"/>
      <c r="J18" s="118"/>
    </row>
    <row r="19" spans="1:17" ht="15.75" x14ac:dyDescent="0.25">
      <c r="A19" s="50" t="s">
        <v>16</v>
      </c>
      <c r="B19" s="116">
        <v>142</v>
      </c>
      <c r="C19" s="93">
        <v>139</v>
      </c>
      <c r="D19" s="118">
        <v>-2.1126760563380316</v>
      </c>
      <c r="E19" s="108">
        <v>23</v>
      </c>
      <c r="F19" s="123">
        <v>19</v>
      </c>
      <c r="G19" s="118">
        <v>-17.391304347826093</v>
      </c>
      <c r="H19" s="108">
        <v>125</v>
      </c>
      <c r="I19" s="123">
        <v>124</v>
      </c>
      <c r="J19" s="118">
        <v>-0.79999999999999716</v>
      </c>
      <c r="Q19" s="76"/>
    </row>
    <row r="20" spans="1:17" ht="15.75" x14ac:dyDescent="0.25">
      <c r="A20" s="50" t="s">
        <v>355</v>
      </c>
      <c r="B20" s="116">
        <v>57</v>
      </c>
      <c r="C20" s="93">
        <v>59</v>
      </c>
      <c r="D20" s="118">
        <v>3.5087719298245617</v>
      </c>
      <c r="E20" s="108">
        <v>9</v>
      </c>
      <c r="F20" s="123">
        <v>6</v>
      </c>
      <c r="G20" s="118">
        <v>-33.333333333333329</v>
      </c>
      <c r="H20" s="108">
        <v>49</v>
      </c>
      <c r="I20" s="123">
        <v>55</v>
      </c>
      <c r="J20" s="118">
        <v>12.244897959183675</v>
      </c>
    </row>
    <row r="21" spans="1:17" ht="15.75" x14ac:dyDescent="0.25">
      <c r="A21" s="50" t="s">
        <v>17</v>
      </c>
      <c r="B21" s="116">
        <v>119</v>
      </c>
      <c r="C21" s="93">
        <v>116</v>
      </c>
      <c r="D21" s="118">
        <v>-2.5210084033613498</v>
      </c>
      <c r="E21" s="108">
        <v>15</v>
      </c>
      <c r="F21" s="123">
        <v>12</v>
      </c>
      <c r="G21" s="118">
        <v>-20</v>
      </c>
      <c r="H21" s="108">
        <v>116</v>
      </c>
      <c r="I21" s="123">
        <v>111</v>
      </c>
      <c r="J21" s="118">
        <v>-4.3103448275862064</v>
      </c>
    </row>
    <row r="22" spans="1:17" ht="15.75" x14ac:dyDescent="0.25">
      <c r="A22" s="50" t="s">
        <v>18</v>
      </c>
      <c r="B22" s="116">
        <v>60</v>
      </c>
      <c r="C22" s="93">
        <v>47</v>
      </c>
      <c r="D22" s="118">
        <v>-21.666666666666671</v>
      </c>
      <c r="E22" s="108">
        <v>7</v>
      </c>
      <c r="F22" s="123">
        <v>5</v>
      </c>
      <c r="G22" s="118">
        <v>-28.571428571428569</v>
      </c>
      <c r="H22" s="108">
        <v>56</v>
      </c>
      <c r="I22" s="123">
        <v>44</v>
      </c>
      <c r="J22" s="118">
        <v>-21.428571428571431</v>
      </c>
    </row>
    <row r="23" spans="1:17" ht="15.75" x14ac:dyDescent="0.25">
      <c r="A23" s="50" t="s">
        <v>19</v>
      </c>
      <c r="B23" s="116">
        <v>39</v>
      </c>
      <c r="C23" s="93">
        <v>47</v>
      </c>
      <c r="D23" s="118">
        <v>20.512820512820511</v>
      </c>
      <c r="E23" s="108">
        <v>7</v>
      </c>
      <c r="F23" s="123">
        <v>14</v>
      </c>
      <c r="G23" s="118">
        <v>100</v>
      </c>
      <c r="H23" s="108">
        <v>39</v>
      </c>
      <c r="I23" s="123">
        <v>40</v>
      </c>
      <c r="J23" s="118">
        <v>2.5641025641025692</v>
      </c>
    </row>
    <row r="24" spans="1:17" ht="15.75" x14ac:dyDescent="0.25">
      <c r="A24" s="50" t="s">
        <v>20</v>
      </c>
      <c r="B24" s="116">
        <v>42</v>
      </c>
      <c r="C24" s="93">
        <v>30</v>
      </c>
      <c r="D24" s="118">
        <v>-28.571428571428569</v>
      </c>
      <c r="E24" s="108">
        <v>9</v>
      </c>
      <c r="F24" s="123">
        <v>3</v>
      </c>
      <c r="G24" s="118">
        <v>-66.666666666666657</v>
      </c>
      <c r="H24" s="108">
        <v>35</v>
      </c>
      <c r="I24" s="123">
        <v>30</v>
      </c>
      <c r="J24" s="118">
        <v>-14.285714285714292</v>
      </c>
    </row>
    <row r="25" spans="1:17" ht="15.75" x14ac:dyDescent="0.25">
      <c r="A25" s="50" t="s">
        <v>21</v>
      </c>
      <c r="B25" s="116">
        <v>56</v>
      </c>
      <c r="C25" s="93">
        <v>38</v>
      </c>
      <c r="D25" s="118">
        <v>-32.142857142857139</v>
      </c>
      <c r="E25" s="108">
        <v>10</v>
      </c>
      <c r="F25" s="123">
        <v>3</v>
      </c>
      <c r="G25" s="118">
        <v>-70</v>
      </c>
      <c r="H25" s="108">
        <v>49</v>
      </c>
      <c r="I25" s="123">
        <v>39</v>
      </c>
      <c r="J25" s="118">
        <v>-20.408163265306129</v>
      </c>
      <c r="L25" s="14"/>
    </row>
    <row r="26" spans="1:17" ht="15.75" x14ac:dyDescent="0.25">
      <c r="A26" s="50" t="s">
        <v>340</v>
      </c>
      <c r="B26" s="116">
        <v>138</v>
      </c>
      <c r="C26" s="93">
        <v>86</v>
      </c>
      <c r="D26" s="118">
        <v>-37.681159420289852</v>
      </c>
      <c r="E26" s="108">
        <v>22</v>
      </c>
      <c r="F26" s="123">
        <v>18</v>
      </c>
      <c r="G26" s="118">
        <v>-18.181818181818187</v>
      </c>
      <c r="H26" s="108">
        <v>121</v>
      </c>
      <c r="I26" s="123">
        <v>70</v>
      </c>
      <c r="J26" s="118">
        <v>-42.148760330578511</v>
      </c>
      <c r="L26" s="14"/>
    </row>
    <row r="27" spans="1:17" ht="20.25" x14ac:dyDescent="0.25">
      <c r="A27" s="50" t="s">
        <v>339</v>
      </c>
      <c r="B27" s="116">
        <v>3</v>
      </c>
      <c r="C27" s="93">
        <v>3</v>
      </c>
      <c r="D27" s="122">
        <v>0</v>
      </c>
      <c r="E27" s="108">
        <v>2</v>
      </c>
      <c r="F27" s="123">
        <v>1</v>
      </c>
      <c r="G27" s="118">
        <v>-50</v>
      </c>
      <c r="H27" s="108">
        <v>1</v>
      </c>
      <c r="I27" s="123">
        <v>2</v>
      </c>
      <c r="J27" s="118">
        <v>100</v>
      </c>
    </row>
    <row r="28" spans="1:17" ht="15.75" x14ac:dyDescent="0.25">
      <c r="A28" s="50" t="s">
        <v>22</v>
      </c>
      <c r="B28" s="116">
        <v>46</v>
      </c>
      <c r="C28" s="93">
        <v>39</v>
      </c>
      <c r="D28" s="118">
        <v>-15.217391304347828</v>
      </c>
      <c r="E28" s="108">
        <v>8</v>
      </c>
      <c r="F28" s="123">
        <v>6</v>
      </c>
      <c r="G28" s="118">
        <v>-25</v>
      </c>
      <c r="H28" s="108">
        <v>41</v>
      </c>
      <c r="I28" s="123">
        <v>35</v>
      </c>
      <c r="J28" s="118">
        <v>-14.634146341463421</v>
      </c>
    </row>
    <row r="29" spans="1:17" ht="15.75" x14ac:dyDescent="0.25">
      <c r="A29" s="50" t="s">
        <v>23</v>
      </c>
      <c r="B29" s="116">
        <v>41</v>
      </c>
      <c r="C29" s="93">
        <v>35</v>
      </c>
      <c r="D29" s="118">
        <v>-14.634146341463421</v>
      </c>
      <c r="E29" s="108">
        <v>13</v>
      </c>
      <c r="F29" s="123">
        <v>6</v>
      </c>
      <c r="G29" s="118">
        <v>-53.846153846153847</v>
      </c>
      <c r="H29" s="108">
        <v>30</v>
      </c>
      <c r="I29" s="123">
        <v>31</v>
      </c>
      <c r="J29" s="118">
        <v>3.3333333333333286</v>
      </c>
    </row>
    <row r="30" spans="1:17" ht="15.75" x14ac:dyDescent="0.25">
      <c r="A30" s="50" t="s">
        <v>24</v>
      </c>
      <c r="B30" s="116">
        <v>39</v>
      </c>
      <c r="C30" s="93">
        <v>22</v>
      </c>
      <c r="D30" s="118">
        <v>-43.589743589743591</v>
      </c>
      <c r="E30" s="108">
        <v>6</v>
      </c>
      <c r="F30" s="123">
        <v>5</v>
      </c>
      <c r="G30" s="118">
        <v>-16.666666666666671</v>
      </c>
      <c r="H30" s="108">
        <v>36</v>
      </c>
      <c r="I30" s="123">
        <v>17</v>
      </c>
      <c r="J30" s="118">
        <v>-52.777777777777779</v>
      </c>
    </row>
    <row r="31" spans="1:17" ht="15.75" x14ac:dyDescent="0.25">
      <c r="A31" s="50" t="s">
        <v>25</v>
      </c>
      <c r="B31" s="116">
        <v>32</v>
      </c>
      <c r="C31" s="93">
        <v>23</v>
      </c>
      <c r="D31" s="118">
        <v>-28.125</v>
      </c>
      <c r="E31" s="108">
        <v>6</v>
      </c>
      <c r="F31" s="123">
        <v>2</v>
      </c>
      <c r="G31" s="118">
        <v>-66.666666666666657</v>
      </c>
      <c r="H31" s="108">
        <v>29</v>
      </c>
      <c r="I31" s="123">
        <v>22</v>
      </c>
      <c r="J31" s="118">
        <v>-24.137931034482762</v>
      </c>
    </row>
    <row r="32" spans="1:17" ht="11.25" customHeight="1" x14ac:dyDescent="0.25">
      <c r="A32" s="50" t="s">
        <v>26</v>
      </c>
      <c r="B32" s="115"/>
      <c r="D32" s="118"/>
      <c r="E32" s="38"/>
      <c r="G32" s="118"/>
      <c r="H32" s="38"/>
      <c r="J32" s="118"/>
    </row>
    <row r="33" spans="1:10" ht="16.5" customHeight="1" x14ac:dyDescent="0.25">
      <c r="A33" s="120" t="s">
        <v>27</v>
      </c>
      <c r="B33" s="109">
        <v>1633</v>
      </c>
      <c r="C33" s="121">
        <v>1406</v>
      </c>
      <c r="D33" s="119">
        <v>-13.900796080832819</v>
      </c>
      <c r="E33" s="109">
        <v>273</v>
      </c>
      <c r="F33" s="121">
        <v>197</v>
      </c>
      <c r="G33" s="119">
        <v>-27.838827838827839</v>
      </c>
      <c r="H33" s="109">
        <v>1467</v>
      </c>
      <c r="I33" s="121">
        <v>1283</v>
      </c>
      <c r="J33" s="119">
        <v>-12.542603953646903</v>
      </c>
    </row>
    <row r="35" spans="1:10" ht="44.25" customHeight="1" x14ac:dyDescent="0.25">
      <c r="A35" s="183" t="s">
        <v>362</v>
      </c>
      <c r="B35" s="184"/>
      <c r="C35" s="184"/>
      <c r="D35" s="184"/>
      <c r="E35" s="184"/>
      <c r="F35" s="184"/>
      <c r="G35" s="184"/>
      <c r="H35" s="184"/>
      <c r="I35" s="184"/>
      <c r="J35" s="184"/>
    </row>
  </sheetData>
  <mergeCells count="8">
    <mergeCell ref="A35:J35"/>
    <mergeCell ref="A1:J1"/>
    <mergeCell ref="A2:J2"/>
    <mergeCell ref="A3:A5"/>
    <mergeCell ref="B3:J3"/>
    <mergeCell ref="B4:D4"/>
    <mergeCell ref="E4:G4"/>
    <mergeCell ref="H4:J4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N36"/>
  <sheetViews>
    <sheetView topLeftCell="A7" workbookViewId="0">
      <selection activeCell="M13" sqref="M13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185" t="s">
        <v>193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8" x14ac:dyDescent="0.25">
      <c r="A2" s="185" t="s">
        <v>357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7" t="s">
        <v>0</v>
      </c>
      <c r="B4" s="217" t="s">
        <v>190</v>
      </c>
      <c r="C4" s="217"/>
      <c r="D4" s="217"/>
      <c r="E4" s="217"/>
      <c r="F4" s="217"/>
      <c r="G4" s="217"/>
      <c r="H4" s="217"/>
      <c r="I4" s="217"/>
      <c r="J4" s="217"/>
    </row>
    <row r="5" spans="1:10" x14ac:dyDescent="0.25">
      <c r="A5" s="217"/>
      <c r="B5" s="217" t="s">
        <v>2</v>
      </c>
      <c r="C5" s="217"/>
      <c r="D5" s="217"/>
      <c r="E5" s="217" t="s">
        <v>3</v>
      </c>
      <c r="F5" s="217"/>
      <c r="G5" s="217"/>
      <c r="H5" s="217" t="s">
        <v>4</v>
      </c>
      <c r="I5" s="217"/>
      <c r="J5" s="217"/>
    </row>
    <row r="6" spans="1:10" x14ac:dyDescent="0.25">
      <c r="A6" s="217"/>
      <c r="B6" s="5">
        <v>2023</v>
      </c>
      <c r="C6" s="5">
        <v>2024</v>
      </c>
      <c r="D6" s="5" t="s">
        <v>5</v>
      </c>
      <c r="E6" s="114">
        <v>2023</v>
      </c>
      <c r="F6" s="114">
        <v>2024</v>
      </c>
      <c r="G6" s="5" t="s">
        <v>5</v>
      </c>
      <c r="H6" s="114">
        <v>2023</v>
      </c>
      <c r="I6" s="114">
        <v>2024</v>
      </c>
      <c r="J6" s="5" t="s">
        <v>5</v>
      </c>
    </row>
    <row r="7" spans="1:10" ht="20.100000000000001" customHeight="1" x14ac:dyDescent="0.25">
      <c r="A7" s="50" t="s">
        <v>6</v>
      </c>
      <c r="B7" s="12"/>
      <c r="C7" s="19"/>
      <c r="D7" s="51"/>
      <c r="E7" s="12"/>
      <c r="F7" s="19"/>
      <c r="G7" s="51"/>
      <c r="H7" s="12"/>
      <c r="I7" s="19"/>
      <c r="J7" s="51"/>
    </row>
    <row r="8" spans="1:10" ht="20.100000000000001" customHeight="1" x14ac:dyDescent="0.25">
      <c r="A8" s="50" t="s">
        <v>7</v>
      </c>
      <c r="B8" s="58">
        <v>9</v>
      </c>
      <c r="C8" s="19">
        <v>6</v>
      </c>
      <c r="D8" s="170">
        <v>-33.333333333333329</v>
      </c>
      <c r="E8" s="58">
        <v>0</v>
      </c>
      <c r="F8" s="19">
        <v>1</v>
      </c>
      <c r="G8" s="170">
        <v>100</v>
      </c>
      <c r="H8" s="58">
        <v>9</v>
      </c>
      <c r="I8" s="19">
        <v>5</v>
      </c>
      <c r="J8" s="170">
        <v>-44.444444444444443</v>
      </c>
    </row>
    <row r="9" spans="1:10" ht="20.100000000000001" customHeight="1" x14ac:dyDescent="0.25">
      <c r="A9" s="50" t="s">
        <v>8</v>
      </c>
      <c r="B9" s="58">
        <v>5</v>
      </c>
      <c r="C9" s="19">
        <v>1</v>
      </c>
      <c r="D9" s="170">
        <v>-80</v>
      </c>
      <c r="E9" s="58">
        <v>1</v>
      </c>
      <c r="F9" s="19">
        <v>1</v>
      </c>
      <c r="G9" s="170">
        <v>0</v>
      </c>
      <c r="H9" s="58">
        <v>4</v>
      </c>
      <c r="I9" s="19">
        <v>0</v>
      </c>
      <c r="J9" s="170">
        <v>-100</v>
      </c>
    </row>
    <row r="10" spans="1:10" ht="20.100000000000001" customHeight="1" x14ac:dyDescent="0.25">
      <c r="A10" s="50" t="s">
        <v>9</v>
      </c>
      <c r="B10" s="58">
        <v>21</v>
      </c>
      <c r="C10" s="19">
        <v>20</v>
      </c>
      <c r="D10" s="170">
        <v>-4.7619047619047592</v>
      </c>
      <c r="E10" s="58">
        <v>2</v>
      </c>
      <c r="F10" s="19">
        <v>2</v>
      </c>
      <c r="G10" s="170">
        <v>0</v>
      </c>
      <c r="H10" s="58">
        <v>19</v>
      </c>
      <c r="I10" s="19">
        <v>19</v>
      </c>
      <c r="J10" s="170">
        <v>0</v>
      </c>
    </row>
    <row r="11" spans="1:10" ht="20.100000000000001" customHeight="1" x14ac:dyDescent="0.25">
      <c r="A11" s="50" t="s">
        <v>336</v>
      </c>
      <c r="B11" s="58">
        <v>0</v>
      </c>
      <c r="C11" s="19">
        <v>1</v>
      </c>
      <c r="D11" s="170">
        <v>100</v>
      </c>
      <c r="E11" s="58">
        <v>0</v>
      </c>
      <c r="F11" s="19">
        <v>0</v>
      </c>
      <c r="G11" s="170">
        <v>0</v>
      </c>
      <c r="H11" s="58">
        <v>0</v>
      </c>
      <c r="I11" s="19">
        <v>1</v>
      </c>
      <c r="J11" s="170">
        <v>0</v>
      </c>
    </row>
    <row r="12" spans="1:10" ht="20.100000000000001" customHeight="1" x14ac:dyDescent="0.25">
      <c r="A12" s="50" t="s">
        <v>10</v>
      </c>
      <c r="B12" s="58">
        <v>6</v>
      </c>
      <c r="C12" s="19">
        <v>1</v>
      </c>
      <c r="D12" s="170">
        <v>-83.333333333333329</v>
      </c>
      <c r="E12" s="58">
        <v>2</v>
      </c>
      <c r="F12" s="19">
        <v>0</v>
      </c>
      <c r="G12" s="170">
        <v>-100</v>
      </c>
      <c r="H12" s="58">
        <v>4</v>
      </c>
      <c r="I12" s="19">
        <v>1</v>
      </c>
      <c r="J12" s="170">
        <v>-75</v>
      </c>
    </row>
    <row r="13" spans="1:10" ht="20.100000000000001" customHeight="1" x14ac:dyDescent="0.25">
      <c r="A13" s="50" t="s">
        <v>11</v>
      </c>
      <c r="B13" s="58"/>
      <c r="C13" s="19"/>
      <c r="D13" s="170"/>
      <c r="E13" s="58"/>
      <c r="F13" s="19"/>
      <c r="G13" s="170"/>
      <c r="H13" s="58"/>
      <c r="I13" s="19"/>
      <c r="J13" s="170"/>
    </row>
    <row r="14" spans="1:10" ht="20.100000000000001" customHeight="1" x14ac:dyDescent="0.25">
      <c r="A14" s="50" t="s">
        <v>365</v>
      </c>
      <c r="B14" s="58">
        <v>21</v>
      </c>
      <c r="C14" s="19">
        <v>10</v>
      </c>
      <c r="D14" s="170">
        <v>-52.38095238095238</v>
      </c>
      <c r="E14" s="58">
        <v>3</v>
      </c>
      <c r="F14" s="19">
        <v>2</v>
      </c>
      <c r="G14" s="170">
        <v>-33.333333333333329</v>
      </c>
      <c r="H14" s="58">
        <v>18</v>
      </c>
      <c r="I14" s="19">
        <v>8</v>
      </c>
      <c r="J14" s="170">
        <v>-55.555555555555557</v>
      </c>
    </row>
    <row r="15" spans="1:10" ht="20.100000000000001" customHeight="1" x14ac:dyDescent="0.25">
      <c r="A15" s="50" t="s">
        <v>12</v>
      </c>
      <c r="B15" s="58">
        <v>16</v>
      </c>
      <c r="C15" s="19">
        <v>5</v>
      </c>
      <c r="D15" s="170">
        <v>-68.75</v>
      </c>
      <c r="E15" s="58">
        <v>2</v>
      </c>
      <c r="F15" s="19">
        <v>0</v>
      </c>
      <c r="G15" s="170">
        <v>-100</v>
      </c>
      <c r="H15" s="58">
        <v>15</v>
      </c>
      <c r="I15" s="19">
        <v>5</v>
      </c>
      <c r="J15" s="170">
        <v>-66.666666666666657</v>
      </c>
    </row>
    <row r="16" spans="1:10" ht="20.100000000000001" customHeight="1" x14ac:dyDescent="0.25">
      <c r="A16" s="50" t="s">
        <v>13</v>
      </c>
      <c r="B16" s="58">
        <v>3</v>
      </c>
      <c r="C16" s="19">
        <v>13</v>
      </c>
      <c r="D16" s="170">
        <v>333.33333333333331</v>
      </c>
      <c r="E16" s="58">
        <v>0</v>
      </c>
      <c r="F16" s="19">
        <v>2</v>
      </c>
      <c r="G16" s="170">
        <v>100</v>
      </c>
      <c r="H16" s="58">
        <v>3</v>
      </c>
      <c r="I16" s="19">
        <v>11</v>
      </c>
      <c r="J16" s="170">
        <v>266.66666666666669</v>
      </c>
    </row>
    <row r="17" spans="1:14" ht="20.100000000000001" customHeight="1" x14ac:dyDescent="0.25">
      <c r="A17" s="50" t="s">
        <v>14</v>
      </c>
      <c r="B17" s="58">
        <v>15</v>
      </c>
      <c r="C17" s="19">
        <v>7</v>
      </c>
      <c r="D17" s="170">
        <v>-53.333333333333336</v>
      </c>
      <c r="E17" s="58"/>
      <c r="F17" s="19"/>
      <c r="G17" s="170"/>
      <c r="H17" s="58">
        <v>15</v>
      </c>
      <c r="I17" s="19">
        <v>7</v>
      </c>
      <c r="J17" s="170">
        <v>-53.333333333333336</v>
      </c>
      <c r="M17" s="14"/>
    </row>
    <row r="18" spans="1:14" ht="20.100000000000001" customHeight="1" x14ac:dyDescent="0.25">
      <c r="A18" s="50" t="s">
        <v>15</v>
      </c>
      <c r="B18" s="58">
        <v>3</v>
      </c>
      <c r="C18" s="19">
        <v>2</v>
      </c>
      <c r="D18" s="170">
        <v>-33.333333333333329</v>
      </c>
      <c r="E18" s="58">
        <v>1</v>
      </c>
      <c r="F18" s="19">
        <v>0</v>
      </c>
      <c r="G18" s="170">
        <v>-100</v>
      </c>
      <c r="H18" s="58">
        <v>2</v>
      </c>
      <c r="I18" s="19">
        <v>2</v>
      </c>
      <c r="J18" s="170">
        <v>0</v>
      </c>
    </row>
    <row r="19" spans="1:14" ht="20.100000000000001" customHeight="1" x14ac:dyDescent="0.25">
      <c r="A19" s="50" t="s">
        <v>367</v>
      </c>
      <c r="B19" s="58"/>
      <c r="C19" s="19"/>
      <c r="D19" s="170"/>
      <c r="E19" s="58"/>
      <c r="F19" s="19"/>
      <c r="G19" s="170"/>
      <c r="H19" s="58"/>
      <c r="I19" s="19"/>
      <c r="J19" s="170"/>
    </row>
    <row r="20" spans="1:14" ht="20.100000000000001" customHeight="1" x14ac:dyDescent="0.25">
      <c r="A20" s="50" t="s">
        <v>16</v>
      </c>
      <c r="B20" s="58">
        <v>25</v>
      </c>
      <c r="C20" s="19">
        <v>15</v>
      </c>
      <c r="D20" s="170">
        <v>-40</v>
      </c>
      <c r="E20" s="58">
        <v>6</v>
      </c>
      <c r="F20" s="19">
        <v>3</v>
      </c>
      <c r="G20" s="170">
        <v>-50</v>
      </c>
      <c r="H20" s="58">
        <v>20</v>
      </c>
      <c r="I20" s="19">
        <v>13</v>
      </c>
      <c r="J20" s="170">
        <v>-35</v>
      </c>
    </row>
    <row r="21" spans="1:14" ht="20.100000000000001" customHeight="1" x14ac:dyDescent="0.25">
      <c r="A21" s="50" t="s">
        <v>355</v>
      </c>
      <c r="B21" s="58">
        <v>9</v>
      </c>
      <c r="C21" s="19">
        <v>5</v>
      </c>
      <c r="D21" s="170">
        <v>-44.444444444444443</v>
      </c>
      <c r="E21" s="58">
        <v>3</v>
      </c>
      <c r="F21" s="19">
        <v>1</v>
      </c>
      <c r="G21" s="170">
        <v>-66.666666666666657</v>
      </c>
      <c r="H21" s="58">
        <v>6</v>
      </c>
      <c r="I21" s="19">
        <v>4</v>
      </c>
      <c r="J21" s="170">
        <v>-33.333333333333329</v>
      </c>
    </row>
    <row r="22" spans="1:14" ht="20.100000000000001" customHeight="1" x14ac:dyDescent="0.25">
      <c r="A22" s="50" t="s">
        <v>17</v>
      </c>
      <c r="B22" s="58">
        <v>15</v>
      </c>
      <c r="C22" s="19">
        <v>21</v>
      </c>
      <c r="D22" s="170">
        <v>40</v>
      </c>
      <c r="E22" s="58">
        <v>2</v>
      </c>
      <c r="F22" s="19">
        <v>2</v>
      </c>
      <c r="G22" s="170">
        <v>0</v>
      </c>
      <c r="H22" s="58">
        <v>13</v>
      </c>
      <c r="I22" s="19">
        <v>20</v>
      </c>
      <c r="J22" s="170">
        <v>53.84615384615384</v>
      </c>
    </row>
    <row r="23" spans="1:14" ht="20.100000000000001" customHeight="1" x14ac:dyDescent="0.25">
      <c r="A23" s="50" t="s">
        <v>18</v>
      </c>
      <c r="B23" s="58">
        <v>19</v>
      </c>
      <c r="C23" s="19">
        <v>8</v>
      </c>
      <c r="D23" s="170">
        <v>-57.89473684210526</v>
      </c>
      <c r="E23" s="58">
        <v>5</v>
      </c>
      <c r="F23" s="19">
        <v>1</v>
      </c>
      <c r="G23" s="170">
        <v>-80</v>
      </c>
      <c r="H23" s="58">
        <v>14</v>
      </c>
      <c r="I23" s="19">
        <v>9</v>
      </c>
      <c r="J23" s="170">
        <v>-35.714285714285708</v>
      </c>
    </row>
    <row r="24" spans="1:14" ht="20.100000000000001" customHeight="1" x14ac:dyDescent="0.25">
      <c r="A24" s="50" t="s">
        <v>19</v>
      </c>
      <c r="B24" s="58">
        <v>2</v>
      </c>
      <c r="C24" s="19">
        <v>1</v>
      </c>
      <c r="D24" s="170">
        <v>-50</v>
      </c>
      <c r="E24" s="58"/>
      <c r="F24" s="19"/>
      <c r="G24" s="170"/>
      <c r="H24" s="58">
        <v>2</v>
      </c>
      <c r="I24" s="19">
        <v>1</v>
      </c>
      <c r="J24" s="170">
        <v>-50</v>
      </c>
    </row>
    <row r="25" spans="1:14" ht="20.100000000000001" customHeight="1" x14ac:dyDescent="0.25">
      <c r="A25" s="50" t="s">
        <v>20</v>
      </c>
      <c r="B25" s="58">
        <v>7</v>
      </c>
      <c r="C25" s="19">
        <v>2</v>
      </c>
      <c r="D25" s="170">
        <v>-71.428571428571431</v>
      </c>
      <c r="E25" s="58">
        <v>1</v>
      </c>
      <c r="F25" s="19">
        <v>0</v>
      </c>
      <c r="G25" s="170">
        <v>-100</v>
      </c>
      <c r="H25" s="58">
        <v>6</v>
      </c>
      <c r="I25" s="19">
        <v>2</v>
      </c>
      <c r="J25" s="170">
        <v>-66.666666666666657</v>
      </c>
    </row>
    <row r="26" spans="1:14" ht="20.100000000000001" customHeight="1" x14ac:dyDescent="0.25">
      <c r="A26" s="50" t="s">
        <v>21</v>
      </c>
      <c r="B26" s="58">
        <v>2</v>
      </c>
      <c r="C26" s="19">
        <v>0</v>
      </c>
      <c r="D26" s="170">
        <v>-100</v>
      </c>
      <c r="E26" s="58"/>
      <c r="F26" s="19"/>
      <c r="G26" s="170"/>
      <c r="H26" s="58">
        <v>2</v>
      </c>
      <c r="I26" s="19">
        <v>0</v>
      </c>
      <c r="J26" s="170">
        <v>-100</v>
      </c>
      <c r="N26" s="63"/>
    </row>
    <row r="27" spans="1:14" ht="20.100000000000001" customHeight="1" x14ac:dyDescent="0.25">
      <c r="A27" s="50" t="s">
        <v>340</v>
      </c>
      <c r="B27" s="58">
        <v>5</v>
      </c>
      <c r="C27" s="19">
        <v>2</v>
      </c>
      <c r="D27" s="170">
        <v>-60</v>
      </c>
      <c r="E27" s="58"/>
      <c r="F27" s="19"/>
      <c r="G27" s="170"/>
      <c r="H27" s="58">
        <v>5</v>
      </c>
      <c r="I27" s="19">
        <v>2</v>
      </c>
      <c r="J27" s="170">
        <v>-60</v>
      </c>
    </row>
    <row r="28" spans="1:14" ht="20.100000000000001" customHeight="1" x14ac:dyDescent="0.25">
      <c r="A28" s="50" t="s">
        <v>339</v>
      </c>
      <c r="B28" s="58">
        <v>1</v>
      </c>
      <c r="C28" s="19">
        <v>0</v>
      </c>
      <c r="D28" s="170">
        <v>-100</v>
      </c>
      <c r="E28" s="58"/>
      <c r="F28" s="19"/>
      <c r="G28" s="170"/>
      <c r="H28" s="58">
        <v>1</v>
      </c>
      <c r="I28" s="19">
        <v>0</v>
      </c>
      <c r="J28" s="170">
        <v>-100</v>
      </c>
    </row>
    <row r="29" spans="1:14" ht="20.100000000000001" customHeight="1" x14ac:dyDescent="0.25">
      <c r="A29" s="50" t="s">
        <v>22</v>
      </c>
      <c r="B29" s="58">
        <v>4</v>
      </c>
      <c r="C29" s="19">
        <v>5</v>
      </c>
      <c r="D29" s="170">
        <v>25</v>
      </c>
      <c r="E29" s="58"/>
      <c r="F29" s="19"/>
      <c r="G29" s="170"/>
      <c r="H29" s="58">
        <v>4</v>
      </c>
      <c r="I29" s="19">
        <v>5</v>
      </c>
      <c r="J29" s="170">
        <v>25</v>
      </c>
    </row>
    <row r="30" spans="1:14" ht="20.100000000000001" customHeight="1" x14ac:dyDescent="0.25">
      <c r="A30" s="50" t="s">
        <v>23</v>
      </c>
      <c r="B30" s="58">
        <v>1</v>
      </c>
      <c r="C30" s="19">
        <v>2</v>
      </c>
      <c r="D30" s="170">
        <v>100</v>
      </c>
      <c r="E30" s="58">
        <v>0</v>
      </c>
      <c r="F30" s="19">
        <v>1</v>
      </c>
      <c r="G30" s="170">
        <v>100</v>
      </c>
      <c r="H30" s="58">
        <v>1</v>
      </c>
      <c r="I30" s="19">
        <v>1</v>
      </c>
      <c r="J30" s="170">
        <v>0</v>
      </c>
    </row>
    <row r="31" spans="1:14" ht="20.100000000000001" customHeight="1" x14ac:dyDescent="0.25">
      <c r="A31" s="50" t="s">
        <v>24</v>
      </c>
      <c r="B31" s="58">
        <v>13</v>
      </c>
      <c r="C31" s="19">
        <v>6</v>
      </c>
      <c r="D31" s="170">
        <v>-53.846153846153847</v>
      </c>
      <c r="E31" s="58">
        <v>4</v>
      </c>
      <c r="F31" s="19">
        <v>2</v>
      </c>
      <c r="G31" s="170">
        <v>-50</v>
      </c>
      <c r="H31" s="58">
        <v>9</v>
      </c>
      <c r="I31" s="19">
        <v>4</v>
      </c>
      <c r="J31" s="170">
        <v>-55.555555555555557</v>
      </c>
    </row>
    <row r="32" spans="1:14" ht="20.100000000000001" customHeight="1" x14ac:dyDescent="0.25">
      <c r="A32" s="50" t="s">
        <v>25</v>
      </c>
      <c r="B32" s="58">
        <v>3</v>
      </c>
      <c r="C32" s="19">
        <v>1</v>
      </c>
      <c r="D32" s="170">
        <v>-66.666666666666657</v>
      </c>
      <c r="E32" s="58">
        <v>3</v>
      </c>
      <c r="F32" s="19">
        <v>1</v>
      </c>
      <c r="G32" s="170">
        <v>-66.666666666666657</v>
      </c>
      <c r="H32" s="58" t="s">
        <v>329</v>
      </c>
      <c r="I32" s="19"/>
      <c r="J32" s="170"/>
      <c r="M32" s="63"/>
    </row>
    <row r="33" spans="1:10" ht="20.100000000000001" customHeight="1" x14ac:dyDescent="0.25">
      <c r="A33" s="50" t="s">
        <v>26</v>
      </c>
      <c r="B33" s="19"/>
      <c r="D33" s="170"/>
      <c r="E33" s="19"/>
      <c r="G33" s="170"/>
      <c r="H33" s="19"/>
      <c r="J33" s="170"/>
    </row>
    <row r="34" spans="1:10" ht="24" customHeight="1" x14ac:dyDescent="0.25">
      <c r="A34" s="3" t="s">
        <v>27</v>
      </c>
      <c r="B34" s="94">
        <v>205</v>
      </c>
      <c r="C34" s="133">
        <v>134</v>
      </c>
      <c r="D34" s="171">
        <v>-34.634146341463421</v>
      </c>
      <c r="E34" s="94">
        <v>35</v>
      </c>
      <c r="F34" s="133">
        <v>19</v>
      </c>
      <c r="G34" s="171">
        <v>-45.714285714285715</v>
      </c>
      <c r="H34" s="94">
        <v>172</v>
      </c>
      <c r="I34" s="133">
        <v>120</v>
      </c>
      <c r="J34" s="171">
        <v>-30.232558139534888</v>
      </c>
    </row>
    <row r="36" spans="1:10" ht="35.25" customHeight="1" x14ac:dyDescent="0.25">
      <c r="A36" s="183" t="s">
        <v>362</v>
      </c>
      <c r="B36" s="184"/>
      <c r="C36" s="184"/>
      <c r="D36" s="184"/>
      <c r="E36" s="184"/>
      <c r="F36" s="184"/>
      <c r="G36" s="184"/>
      <c r="H36" s="184"/>
      <c r="I36" s="184"/>
      <c r="J36" s="184"/>
    </row>
  </sheetData>
  <mergeCells count="8">
    <mergeCell ref="A36:J36"/>
    <mergeCell ref="A1:J1"/>
    <mergeCell ref="A2:J2"/>
    <mergeCell ref="A4:A6"/>
    <mergeCell ref="B4:J4"/>
    <mergeCell ref="B5:D5"/>
    <mergeCell ref="E5:G5"/>
    <mergeCell ref="H5:J5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sheetPr>
    <pageSetUpPr fitToPage="1"/>
  </sheetPr>
  <dimension ref="A1:M35"/>
  <sheetViews>
    <sheetView topLeftCell="A16" workbookViewId="0">
      <selection activeCell="N21" sqref="N21"/>
    </sheetView>
  </sheetViews>
  <sheetFormatPr defaultRowHeight="15" x14ac:dyDescent="0.25"/>
  <cols>
    <col min="1" max="1" width="18.85546875" customWidth="1"/>
    <col min="2" max="2" width="11.140625" customWidth="1"/>
    <col min="3" max="3" width="11" customWidth="1"/>
    <col min="4" max="5" width="10.42578125" customWidth="1"/>
    <col min="6" max="6" width="10" customWidth="1"/>
    <col min="7" max="7" width="9.7109375" customWidth="1"/>
    <col min="8" max="8" width="11.42578125" customWidth="1"/>
    <col min="9" max="9" width="11" customWidth="1"/>
    <col min="10" max="10" width="10.85546875" customWidth="1"/>
  </cols>
  <sheetData>
    <row r="1" spans="1:10" ht="18" x14ac:dyDescent="0.25">
      <c r="A1" s="185" t="s">
        <v>194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8.75" thickBot="1" x14ac:dyDescent="0.3">
      <c r="A2" s="185" t="s">
        <v>357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x14ac:dyDescent="0.25">
      <c r="A3" s="218" t="s">
        <v>0</v>
      </c>
      <c r="B3" s="221" t="s">
        <v>188</v>
      </c>
      <c r="C3" s="221"/>
      <c r="D3" s="221"/>
      <c r="E3" s="221"/>
      <c r="F3" s="221"/>
      <c r="G3" s="221"/>
      <c r="H3" s="221"/>
      <c r="I3" s="221"/>
      <c r="J3" s="222"/>
    </row>
    <row r="4" spans="1:10" ht="27" customHeight="1" x14ac:dyDescent="0.25">
      <c r="A4" s="219"/>
      <c r="B4" s="186" t="s">
        <v>189</v>
      </c>
      <c r="C4" s="186"/>
      <c r="D4" s="186"/>
      <c r="E4" s="186" t="s">
        <v>64</v>
      </c>
      <c r="F4" s="186"/>
      <c r="G4" s="186"/>
      <c r="H4" s="186" t="s">
        <v>65</v>
      </c>
      <c r="I4" s="186"/>
      <c r="J4" s="223"/>
    </row>
    <row r="5" spans="1:10" ht="21" customHeight="1" x14ac:dyDescent="0.25">
      <c r="A5" s="220"/>
      <c r="B5" s="39">
        <v>2023</v>
      </c>
      <c r="C5" s="39">
        <v>2024</v>
      </c>
      <c r="D5" s="39" t="s">
        <v>5</v>
      </c>
      <c r="E5" s="39">
        <v>2023</v>
      </c>
      <c r="F5" s="39">
        <v>2024</v>
      </c>
      <c r="G5" s="39" t="s">
        <v>5</v>
      </c>
      <c r="H5" s="39">
        <v>2023</v>
      </c>
      <c r="I5" s="39">
        <v>2024</v>
      </c>
      <c r="J5" s="40" t="s">
        <v>5</v>
      </c>
    </row>
    <row r="6" spans="1:10" ht="20.100000000000001" customHeight="1" x14ac:dyDescent="0.25">
      <c r="A6" s="50" t="s">
        <v>6</v>
      </c>
      <c r="B6" s="37"/>
      <c r="C6" s="128"/>
      <c r="D6" s="124"/>
      <c r="E6" s="37"/>
      <c r="F6" s="128"/>
      <c r="G6" s="129"/>
      <c r="H6" s="37"/>
      <c r="I6" s="128"/>
      <c r="J6" s="129"/>
    </row>
    <row r="7" spans="1:10" ht="20.100000000000001" customHeight="1" x14ac:dyDescent="0.25">
      <c r="A7" s="50" t="s">
        <v>7</v>
      </c>
      <c r="B7" s="37">
        <v>31</v>
      </c>
      <c r="C7" s="128">
        <v>20</v>
      </c>
      <c r="D7" s="125">
        <v>-35.483870967741936</v>
      </c>
      <c r="E7" s="37">
        <v>1</v>
      </c>
      <c r="F7" s="128">
        <v>0</v>
      </c>
      <c r="G7" s="127">
        <v>-100</v>
      </c>
      <c r="H7" s="37">
        <v>37</v>
      </c>
      <c r="I7" s="128">
        <v>25</v>
      </c>
      <c r="J7" s="125">
        <v>-32.432432432432435</v>
      </c>
    </row>
    <row r="8" spans="1:10" ht="20.100000000000001" customHeight="1" x14ac:dyDescent="0.25">
      <c r="A8" s="50" t="s">
        <v>8</v>
      </c>
      <c r="B8" s="37">
        <v>19</v>
      </c>
      <c r="C8" s="128">
        <v>31</v>
      </c>
      <c r="D8" s="125">
        <v>63.15789473684211</v>
      </c>
      <c r="E8" s="37">
        <v>1</v>
      </c>
      <c r="F8" s="128">
        <v>2</v>
      </c>
      <c r="G8" s="127">
        <v>100</v>
      </c>
      <c r="H8" s="37">
        <v>20</v>
      </c>
      <c r="I8" s="128">
        <v>32</v>
      </c>
      <c r="J8" s="125">
        <v>60</v>
      </c>
    </row>
    <row r="9" spans="1:10" ht="20.100000000000001" customHeight="1" x14ac:dyDescent="0.25">
      <c r="A9" s="50" t="s">
        <v>9</v>
      </c>
      <c r="B9" s="37">
        <v>42</v>
      </c>
      <c r="C9" s="128">
        <v>59</v>
      </c>
      <c r="D9" s="125">
        <v>40.476190476190482</v>
      </c>
      <c r="E9" s="37">
        <v>1</v>
      </c>
      <c r="F9" s="128">
        <v>1</v>
      </c>
      <c r="G9" s="127">
        <v>0</v>
      </c>
      <c r="H9" s="37">
        <v>45</v>
      </c>
      <c r="I9" s="128">
        <v>76</v>
      </c>
      <c r="J9" s="125">
        <v>68.888888888888886</v>
      </c>
    </row>
    <row r="10" spans="1:10" ht="20.100000000000001" customHeight="1" x14ac:dyDescent="0.25">
      <c r="A10" s="50" t="s">
        <v>336</v>
      </c>
      <c r="B10" s="37">
        <v>6</v>
      </c>
      <c r="C10" s="128">
        <v>8</v>
      </c>
      <c r="D10" s="125">
        <v>33.333333333333343</v>
      </c>
      <c r="E10" s="37">
        <v>1</v>
      </c>
      <c r="F10" s="128">
        <v>1</v>
      </c>
      <c r="G10" s="127">
        <v>0</v>
      </c>
      <c r="H10" s="37">
        <v>8</v>
      </c>
      <c r="I10" s="128">
        <v>9</v>
      </c>
      <c r="J10" s="125">
        <v>12.5</v>
      </c>
    </row>
    <row r="11" spans="1:10" ht="20.100000000000001" customHeight="1" x14ac:dyDescent="0.25">
      <c r="A11" s="50" t="s">
        <v>10</v>
      </c>
      <c r="B11" s="37">
        <v>16</v>
      </c>
      <c r="C11" s="128">
        <v>25</v>
      </c>
      <c r="D11" s="125">
        <v>56.25</v>
      </c>
      <c r="E11" s="37">
        <v>1</v>
      </c>
      <c r="F11" s="128">
        <v>0</v>
      </c>
      <c r="G11" s="127">
        <v>-100</v>
      </c>
      <c r="H11" s="37">
        <v>19</v>
      </c>
      <c r="I11" s="128">
        <v>29</v>
      </c>
      <c r="J11" s="125">
        <v>52.631578947368411</v>
      </c>
    </row>
    <row r="12" spans="1:10" ht="20.100000000000001" customHeight="1" x14ac:dyDescent="0.25">
      <c r="A12" s="50" t="s">
        <v>11</v>
      </c>
      <c r="B12" s="37">
        <v>15</v>
      </c>
      <c r="C12" s="128">
        <v>20</v>
      </c>
      <c r="D12" s="125">
        <v>33.333333333333343</v>
      </c>
      <c r="E12" s="37">
        <v>3</v>
      </c>
      <c r="F12" s="128">
        <v>0</v>
      </c>
      <c r="G12" s="127">
        <v>-100</v>
      </c>
      <c r="H12" s="37">
        <v>12</v>
      </c>
      <c r="I12" s="128">
        <v>22</v>
      </c>
      <c r="J12" s="125">
        <v>83.333333333333343</v>
      </c>
    </row>
    <row r="13" spans="1:10" ht="20.100000000000001" customHeight="1" x14ac:dyDescent="0.25">
      <c r="A13" s="50" t="s">
        <v>337</v>
      </c>
      <c r="B13" s="37">
        <v>12</v>
      </c>
      <c r="C13" s="128">
        <v>17</v>
      </c>
      <c r="D13" s="125">
        <v>41.666666666666657</v>
      </c>
      <c r="E13" s="37">
        <v>0</v>
      </c>
      <c r="F13" s="128">
        <v>1</v>
      </c>
      <c r="G13" s="127">
        <v>100</v>
      </c>
      <c r="H13" s="37">
        <v>13</v>
      </c>
      <c r="I13" s="128">
        <v>17</v>
      </c>
      <c r="J13" s="125">
        <v>30.769230769230774</v>
      </c>
    </row>
    <row r="14" spans="1:10" ht="20.100000000000001" customHeight="1" x14ac:dyDescent="0.25">
      <c r="A14" s="50" t="s">
        <v>12</v>
      </c>
      <c r="B14" s="37">
        <v>30</v>
      </c>
      <c r="C14" s="128">
        <v>32</v>
      </c>
      <c r="D14" s="125">
        <v>6.6666666666666714</v>
      </c>
      <c r="E14" s="37">
        <v>2</v>
      </c>
      <c r="F14" s="128">
        <v>1</v>
      </c>
      <c r="G14" s="127">
        <v>-50</v>
      </c>
      <c r="H14" s="37">
        <v>34</v>
      </c>
      <c r="I14" s="128">
        <v>47</v>
      </c>
      <c r="J14" s="125">
        <v>38.235294117647072</v>
      </c>
    </row>
    <row r="15" spans="1:10" ht="20.100000000000001" customHeight="1" x14ac:dyDescent="0.25">
      <c r="A15" s="50" t="s">
        <v>13</v>
      </c>
      <c r="B15" s="37">
        <v>41</v>
      </c>
      <c r="C15" s="128">
        <v>46</v>
      </c>
      <c r="D15" s="125">
        <v>12.195121951219505</v>
      </c>
      <c r="E15" s="37">
        <v>1</v>
      </c>
      <c r="F15" s="128">
        <v>0</v>
      </c>
      <c r="G15" s="127">
        <v>-100</v>
      </c>
      <c r="H15" s="37">
        <v>42</v>
      </c>
      <c r="I15" s="128">
        <v>51</v>
      </c>
      <c r="J15" s="125">
        <v>21.428571428571431</v>
      </c>
    </row>
    <row r="16" spans="1:10" ht="20.100000000000001" customHeight="1" x14ac:dyDescent="0.25">
      <c r="A16" s="50" t="s">
        <v>14</v>
      </c>
      <c r="B16" s="37">
        <v>26</v>
      </c>
      <c r="C16" s="128">
        <v>29</v>
      </c>
      <c r="D16" s="125">
        <v>11.538461538461533</v>
      </c>
      <c r="E16" s="37">
        <v>0</v>
      </c>
      <c r="F16" s="128">
        <v>1</v>
      </c>
      <c r="G16" s="127">
        <v>1000</v>
      </c>
      <c r="H16" s="37">
        <v>28</v>
      </c>
      <c r="I16" s="128">
        <v>28</v>
      </c>
      <c r="J16" s="125">
        <v>0</v>
      </c>
    </row>
    <row r="17" spans="1:13" ht="20.100000000000001" customHeight="1" x14ac:dyDescent="0.25">
      <c r="A17" s="50" t="s">
        <v>15</v>
      </c>
      <c r="B17" s="37">
        <v>7</v>
      </c>
      <c r="C17" s="128">
        <v>9</v>
      </c>
      <c r="D17" s="125">
        <v>28.571428571428584</v>
      </c>
      <c r="E17" s="37">
        <v>1</v>
      </c>
      <c r="F17" s="128">
        <v>0</v>
      </c>
      <c r="G17" s="127">
        <v>-100</v>
      </c>
      <c r="H17" s="37">
        <v>7</v>
      </c>
      <c r="I17" s="128">
        <v>10</v>
      </c>
      <c r="J17" s="125">
        <v>42.857142857142861</v>
      </c>
    </row>
    <row r="18" spans="1:13" ht="20.100000000000001" customHeight="1" x14ac:dyDescent="0.25">
      <c r="A18" s="50" t="s">
        <v>356</v>
      </c>
      <c r="B18" s="37"/>
      <c r="C18" s="128"/>
      <c r="D18" s="125"/>
      <c r="E18" s="37"/>
      <c r="F18" s="128"/>
      <c r="G18" s="127"/>
      <c r="H18" s="37"/>
      <c r="I18" s="128"/>
      <c r="J18" s="125"/>
    </row>
    <row r="19" spans="1:13" ht="20.100000000000001" customHeight="1" x14ac:dyDescent="0.25">
      <c r="A19" s="50" t="s">
        <v>16</v>
      </c>
      <c r="B19" s="37">
        <v>58</v>
      </c>
      <c r="C19" s="128">
        <v>77</v>
      </c>
      <c r="D19" s="125">
        <v>32.758620689655174</v>
      </c>
      <c r="E19" s="37">
        <v>4</v>
      </c>
      <c r="F19" s="128">
        <v>4</v>
      </c>
      <c r="G19" s="127">
        <v>0</v>
      </c>
      <c r="H19" s="37">
        <v>67</v>
      </c>
      <c r="I19" s="128">
        <v>94</v>
      </c>
      <c r="J19" s="125">
        <v>40.298507462686558</v>
      </c>
    </row>
    <row r="20" spans="1:13" ht="20.100000000000001" customHeight="1" x14ac:dyDescent="0.25">
      <c r="A20" s="50" t="s">
        <v>355</v>
      </c>
      <c r="B20" s="37">
        <v>17</v>
      </c>
      <c r="C20" s="128">
        <v>21</v>
      </c>
      <c r="D20" s="125">
        <v>23.529411764705884</v>
      </c>
      <c r="E20" s="37">
        <v>0</v>
      </c>
      <c r="F20" s="128">
        <v>1</v>
      </c>
      <c r="G20" s="127">
        <v>100</v>
      </c>
      <c r="H20" s="37">
        <v>19</v>
      </c>
      <c r="I20" s="128">
        <v>22</v>
      </c>
      <c r="J20" s="125">
        <v>15.78947368421052</v>
      </c>
    </row>
    <row r="21" spans="1:13" ht="20.100000000000001" customHeight="1" x14ac:dyDescent="0.25">
      <c r="A21" s="50" t="s">
        <v>17</v>
      </c>
      <c r="B21" s="37">
        <v>31</v>
      </c>
      <c r="C21" s="128">
        <v>36</v>
      </c>
      <c r="D21" s="125">
        <v>16.129032258064512</v>
      </c>
      <c r="E21" s="37">
        <v>2</v>
      </c>
      <c r="F21" s="128">
        <v>3</v>
      </c>
      <c r="G21" s="127">
        <v>50</v>
      </c>
      <c r="H21" s="37">
        <v>33</v>
      </c>
      <c r="I21" s="128">
        <v>39</v>
      </c>
      <c r="J21" s="125">
        <v>18.181818181818187</v>
      </c>
    </row>
    <row r="22" spans="1:13" ht="20.100000000000001" customHeight="1" x14ac:dyDescent="0.25">
      <c r="A22" s="50" t="s">
        <v>18</v>
      </c>
      <c r="B22" s="37">
        <v>12</v>
      </c>
      <c r="C22" s="128">
        <v>18</v>
      </c>
      <c r="D22" s="125">
        <v>50</v>
      </c>
      <c r="E22" s="37">
        <v>2</v>
      </c>
      <c r="F22" s="128">
        <v>1</v>
      </c>
      <c r="G22" s="127">
        <v>-50</v>
      </c>
      <c r="H22" s="37">
        <v>12</v>
      </c>
      <c r="I22" s="128">
        <v>18</v>
      </c>
      <c r="J22" s="125">
        <v>50</v>
      </c>
    </row>
    <row r="23" spans="1:13" ht="20.100000000000001" customHeight="1" x14ac:dyDescent="0.25">
      <c r="A23" s="50" t="s">
        <v>19</v>
      </c>
      <c r="B23" s="37">
        <v>28</v>
      </c>
      <c r="C23" s="128">
        <v>28</v>
      </c>
      <c r="D23" s="125">
        <v>0</v>
      </c>
      <c r="E23" s="37">
        <v>0</v>
      </c>
      <c r="F23" s="128">
        <v>0</v>
      </c>
      <c r="G23" s="127">
        <v>0</v>
      </c>
      <c r="H23" s="37">
        <v>28</v>
      </c>
      <c r="I23" s="128">
        <v>32</v>
      </c>
      <c r="J23" s="125">
        <v>14.285714285714292</v>
      </c>
    </row>
    <row r="24" spans="1:13" ht="20.100000000000001" customHeight="1" x14ac:dyDescent="0.25">
      <c r="A24" s="50" t="s">
        <v>20</v>
      </c>
      <c r="B24" s="37">
        <v>7</v>
      </c>
      <c r="C24" s="128">
        <v>14</v>
      </c>
      <c r="D24" s="125">
        <v>100</v>
      </c>
      <c r="E24" s="37">
        <v>0</v>
      </c>
      <c r="F24" s="128">
        <v>0</v>
      </c>
      <c r="G24" s="127">
        <v>0</v>
      </c>
      <c r="H24" s="37">
        <v>8</v>
      </c>
      <c r="I24" s="128">
        <v>15</v>
      </c>
      <c r="J24" s="125">
        <v>87.5</v>
      </c>
      <c r="M24" s="14"/>
    </row>
    <row r="25" spans="1:13" ht="20.100000000000001" customHeight="1" x14ac:dyDescent="0.25">
      <c r="A25" s="50" t="s">
        <v>21</v>
      </c>
      <c r="B25" s="37">
        <v>24</v>
      </c>
      <c r="C25" s="128">
        <v>24</v>
      </c>
      <c r="D25" s="127">
        <v>0</v>
      </c>
      <c r="E25" s="37">
        <v>1</v>
      </c>
      <c r="F25" s="128">
        <v>0</v>
      </c>
      <c r="G25" s="127">
        <v>-100</v>
      </c>
      <c r="H25" s="37">
        <v>32</v>
      </c>
      <c r="I25" s="128">
        <v>30</v>
      </c>
      <c r="J25" s="125">
        <v>-6.25</v>
      </c>
    </row>
    <row r="26" spans="1:13" ht="20.100000000000001" customHeight="1" x14ac:dyDescent="0.25">
      <c r="A26" s="50" t="s">
        <v>340</v>
      </c>
      <c r="B26" s="37">
        <v>23</v>
      </c>
      <c r="C26" s="128">
        <v>28</v>
      </c>
      <c r="D26" s="125">
        <v>21.739130434782609</v>
      </c>
      <c r="E26" s="37">
        <v>0</v>
      </c>
      <c r="F26" s="128">
        <v>1</v>
      </c>
      <c r="G26" s="127">
        <v>100</v>
      </c>
      <c r="H26" s="37">
        <v>27</v>
      </c>
      <c r="I26" s="128">
        <v>30</v>
      </c>
      <c r="J26" s="125">
        <v>11.111111111111114</v>
      </c>
    </row>
    <row r="27" spans="1:13" ht="20.100000000000001" customHeight="1" x14ac:dyDescent="0.25">
      <c r="A27" s="50" t="s">
        <v>339</v>
      </c>
      <c r="B27" s="37">
        <v>3</v>
      </c>
      <c r="C27" s="128">
        <v>2</v>
      </c>
      <c r="D27" s="125">
        <v>-33.333333333333329</v>
      </c>
      <c r="E27" s="37">
        <v>0</v>
      </c>
      <c r="F27" s="128">
        <v>0</v>
      </c>
      <c r="G27" s="127">
        <v>0</v>
      </c>
      <c r="H27" s="37">
        <v>3</v>
      </c>
      <c r="I27" s="128">
        <v>3</v>
      </c>
      <c r="J27" s="125">
        <v>0</v>
      </c>
    </row>
    <row r="28" spans="1:13" ht="20.100000000000001" customHeight="1" x14ac:dyDescent="0.25">
      <c r="A28" s="50" t="s">
        <v>22</v>
      </c>
      <c r="B28" s="37">
        <v>24</v>
      </c>
      <c r="C28" s="128">
        <v>23</v>
      </c>
      <c r="D28" s="125">
        <v>-4.1666666666666714</v>
      </c>
      <c r="E28" s="37">
        <v>2</v>
      </c>
      <c r="F28" s="128">
        <v>6</v>
      </c>
      <c r="G28" s="127">
        <v>200</v>
      </c>
      <c r="H28" s="37">
        <v>28</v>
      </c>
      <c r="I28" s="128">
        <v>26</v>
      </c>
      <c r="J28" s="125">
        <v>-7.1428571428571388</v>
      </c>
    </row>
    <row r="29" spans="1:13" ht="20.100000000000001" customHeight="1" x14ac:dyDescent="0.25">
      <c r="A29" s="50" t="s">
        <v>23</v>
      </c>
      <c r="B29" s="37">
        <v>15</v>
      </c>
      <c r="C29" s="128">
        <v>21</v>
      </c>
      <c r="D29" s="125">
        <v>40</v>
      </c>
      <c r="E29" s="37">
        <v>0</v>
      </c>
      <c r="F29" s="128">
        <v>0</v>
      </c>
      <c r="G29" s="127">
        <v>0</v>
      </c>
      <c r="H29" s="37">
        <v>17</v>
      </c>
      <c r="I29" s="128">
        <v>23</v>
      </c>
      <c r="J29" s="125">
        <v>35.294117647058812</v>
      </c>
    </row>
    <row r="30" spans="1:13" ht="20.100000000000001" customHeight="1" x14ac:dyDescent="0.25">
      <c r="A30" s="50" t="s">
        <v>24</v>
      </c>
      <c r="B30" s="37">
        <v>14</v>
      </c>
      <c r="C30" s="128">
        <v>12</v>
      </c>
      <c r="D30" s="125">
        <v>-14.285714285714292</v>
      </c>
      <c r="E30" s="37">
        <v>2</v>
      </c>
      <c r="F30" s="128">
        <v>3</v>
      </c>
      <c r="G30" s="127">
        <v>50</v>
      </c>
      <c r="H30" s="37">
        <v>13</v>
      </c>
      <c r="I30" s="128">
        <v>14</v>
      </c>
      <c r="J30" s="125">
        <v>7.6923076923076934</v>
      </c>
      <c r="M30" s="14"/>
    </row>
    <row r="31" spans="1:13" ht="20.100000000000001" customHeight="1" x14ac:dyDescent="0.25">
      <c r="A31" s="50" t="s">
        <v>25</v>
      </c>
      <c r="B31" s="37">
        <v>17</v>
      </c>
      <c r="C31" s="128">
        <v>12</v>
      </c>
      <c r="D31" s="125">
        <v>-29.411764705882348</v>
      </c>
      <c r="E31" s="37">
        <v>1</v>
      </c>
      <c r="F31" s="128">
        <v>1</v>
      </c>
      <c r="G31" s="127">
        <v>0</v>
      </c>
      <c r="H31" s="37">
        <v>19</v>
      </c>
      <c r="I31" s="128">
        <v>15</v>
      </c>
      <c r="J31" s="125">
        <v>-21.05263157894737</v>
      </c>
    </row>
    <row r="32" spans="1:13" ht="20.100000000000001" customHeight="1" x14ac:dyDescent="0.25">
      <c r="A32" s="50" t="s">
        <v>26</v>
      </c>
      <c r="B32" s="37"/>
      <c r="C32" s="130"/>
      <c r="D32" s="125"/>
      <c r="E32" s="37"/>
      <c r="F32" s="130"/>
      <c r="G32" s="127"/>
      <c r="H32" s="37"/>
      <c r="I32" s="130"/>
      <c r="J32" s="125"/>
    </row>
    <row r="33" spans="1:10" ht="20.100000000000001" customHeight="1" x14ac:dyDescent="0.25">
      <c r="A33" s="86" t="s">
        <v>27</v>
      </c>
      <c r="B33" s="112">
        <v>518</v>
      </c>
      <c r="C33" s="131">
        <v>612</v>
      </c>
      <c r="D33" s="126">
        <v>18.146718146718143</v>
      </c>
      <c r="E33" s="112">
        <v>26</v>
      </c>
      <c r="F33" s="131">
        <v>27</v>
      </c>
      <c r="G33" s="126">
        <v>3.8461538461538396</v>
      </c>
      <c r="H33" s="112">
        <v>571</v>
      </c>
      <c r="I33" s="131">
        <v>707</v>
      </c>
      <c r="J33" s="126">
        <v>23.817863397548166</v>
      </c>
    </row>
    <row r="35" spans="1:10" ht="42" customHeight="1" x14ac:dyDescent="0.25">
      <c r="A35" s="183" t="s">
        <v>362</v>
      </c>
      <c r="B35" s="184"/>
      <c r="C35" s="184"/>
      <c r="D35" s="184"/>
      <c r="E35" s="184"/>
      <c r="F35" s="184"/>
      <c r="G35" s="184"/>
      <c r="H35" s="184"/>
      <c r="I35" s="184"/>
      <c r="J35" s="184"/>
    </row>
  </sheetData>
  <mergeCells count="8">
    <mergeCell ref="A35:J35"/>
    <mergeCell ref="A1:J1"/>
    <mergeCell ref="A2:J2"/>
    <mergeCell ref="A3:A5"/>
    <mergeCell ref="B3:J3"/>
    <mergeCell ref="B4:D4"/>
    <mergeCell ref="E4:G4"/>
    <mergeCell ref="H4:J4"/>
  </mergeCells>
  <conditionalFormatting sqref="J6 D6">
    <cfRule type="cellIs" dxfId="11" priority="1" stopIfTrue="1" operator="lessThanOrEqual">
      <formula>0</formula>
    </cfRule>
    <cfRule type="cellIs" dxfId="10" priority="2" stopIfTrue="1" operator="greaterThan">
      <formula>0</formula>
    </cfRule>
  </conditionalFormatting>
  <hyperlinks>
    <hyperlink ref="B7" r:id="rId1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05%25')" xr:uid="{18DB1D33-609F-4E4B-8977-9585206DD1A1}"/>
    <hyperlink ref="E7" r:id="rId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05%25')" xr:uid="{74CC5595-C4D1-454D-818A-9AE7080345DD}"/>
    <hyperlink ref="H7" r:id="rId3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05%25')" xr:uid="{D0B73653-86BF-46F8-A693-E1319BC2D94B}"/>
    <hyperlink ref="B8" r:id="rId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07%25')" xr:uid="{892A77A6-0723-48CE-AC01-A11B99A24360}"/>
    <hyperlink ref="E8" r:id="rId5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07%25')" xr:uid="{BDFA715E-236A-4C8E-8FB5-E9616D03C42F}"/>
    <hyperlink ref="H8" r:id="rId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07%25')" xr:uid="{2DD61D61-DBD5-473E-A769-3C2DCE00849A}"/>
    <hyperlink ref="B9" r:id="rId7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12%25')" xr:uid="{82267C8E-487A-4345-92EA-4851D74532C3}"/>
    <hyperlink ref="E9" r:id="rId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12%25')" xr:uid="{3A2A87E3-3ED4-4BF7-8F51-441ABB122692}"/>
    <hyperlink ref="H9" r:id="rId9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12%25')" xr:uid="{74F5088C-97BF-4094-AE3B-DF411FBBB95E}"/>
    <hyperlink ref="B10" r:id="rId1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14%25')" xr:uid="{85BBB424-DB71-42F4-950C-B59F17BA50E6}"/>
    <hyperlink ref="E10" r:id="rId11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14%25')" xr:uid="{61A12181-9362-42DE-9A83-7D1031BFA85C}"/>
    <hyperlink ref="H10" r:id="rId1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14%25')" xr:uid="{AD1B7C68-A450-4846-9EE8-98B58C1A2736}"/>
    <hyperlink ref="B11" r:id="rId13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18%25')" xr:uid="{F99BAEC2-0E4F-46EB-B68B-3E700F037D16}"/>
    <hyperlink ref="E11" r:id="rId1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18%25')" xr:uid="{56863CEC-B3A7-4208-A724-F4AF5D63CA5E}"/>
    <hyperlink ref="H11" r:id="rId15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18%25')" xr:uid="{1AF9A10B-94AD-4636-9699-4FD161E181A5}"/>
    <hyperlink ref="B12" r:id="rId1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21%25')" xr:uid="{1E0F2E59-A766-464A-A003-3CFE086C4445}"/>
    <hyperlink ref="E12" r:id="rId17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21%25')" xr:uid="{541BF70B-AE8D-416A-BCC4-2E1BA2047688}"/>
    <hyperlink ref="H12" r:id="rId1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21%25')" xr:uid="{08CF6861-30EE-4140-88DE-9618B3A9C96B}"/>
    <hyperlink ref="B13" r:id="rId19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23%25')" xr:uid="{7D373CFA-3AD9-4CC7-A5C7-19E644C49766}"/>
    <hyperlink ref="E13" r:id="rId2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23%25')" xr:uid="{389B8AC2-C26B-41A9-9BC1-4EFB77AF8164}"/>
    <hyperlink ref="H13" r:id="rId21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23%25')" xr:uid="{76069DA5-3C52-4A3E-A255-FA5870B444F5}"/>
    <hyperlink ref="B14" r:id="rId2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26%25')" xr:uid="{8ACE8CE1-3FCA-40EA-BCC7-735B44FCA116}"/>
    <hyperlink ref="E14" r:id="rId23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26%25')" xr:uid="{FCC3194A-995D-4091-88C8-DD8C1D6CCB21}"/>
    <hyperlink ref="H14" r:id="rId2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26%25')" xr:uid="{90A7311C-D92D-44C4-B49E-45E39A8176D5}"/>
    <hyperlink ref="B15" r:id="rId25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32%25')" xr:uid="{4C2A5DE5-3C81-4311-8539-247AC2DD781C}"/>
    <hyperlink ref="E15" r:id="rId2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32%25')" xr:uid="{A516164B-14EC-4C5A-B105-DE042CE99803}"/>
    <hyperlink ref="H15" r:id="rId27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32%25')" xr:uid="{1781AFF8-AC9A-4EEB-AE97-2B8BD20958A3}"/>
    <hyperlink ref="B16" r:id="rId2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30%25')" xr:uid="{BE45D709-692D-4CFD-90DF-E616D486A4F9}"/>
    <hyperlink ref="E16" r:id="rId29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30%25')" xr:uid="{88A41BBD-BB5E-4D87-B969-4534FCC77D04}"/>
    <hyperlink ref="H16" r:id="rId3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30%25')" xr:uid="{DE20018A-0648-4954-9FB0-BE6785587E8A}"/>
    <hyperlink ref="B17" r:id="rId31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35%25')" xr:uid="{55C09AFB-CF0A-4972-B92F-9F0EF5FC64C9}"/>
    <hyperlink ref="E17" r:id="rId3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35%25')" xr:uid="{0422140D-A139-4DE9-BC1F-29EF20FCF6A7}"/>
    <hyperlink ref="H17" r:id="rId33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35%25')" xr:uid="{28F82474-A6E8-4449-9AAE-CB44D66C2F26}"/>
    <hyperlink ref="B19" r:id="rId3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46%25')" xr:uid="{74F8F7E4-5549-469C-B9E0-2F3781F529BA}"/>
    <hyperlink ref="E19" r:id="rId35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46%25')" xr:uid="{2B797568-E8EA-4244-8ED6-E53062BDBD0E}"/>
    <hyperlink ref="H19" r:id="rId3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46%25')" xr:uid="{9CAEBE3E-F84D-4204-93CC-A3D4DE23780F}"/>
    <hyperlink ref="B20" r:id="rId37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48%25')" xr:uid="{D3338EB1-4869-4DC4-B4AA-E71D338DAABB}"/>
    <hyperlink ref="E20" r:id="rId3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48%25')" xr:uid="{1F0BF4AD-23FB-4B52-8659-1A25C4E4F53C}"/>
    <hyperlink ref="H20" r:id="rId39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48%25')" xr:uid="{82840D9E-E4F6-47E3-9919-D0FA8EDBA1FB}"/>
    <hyperlink ref="B21" r:id="rId4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51%25')" xr:uid="{42649995-6BE0-4487-9902-BA32C057E211}"/>
    <hyperlink ref="E21" r:id="rId41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51%25')" xr:uid="{90135EA6-75BF-4BD9-B1F0-1CD6BD3E5523}"/>
    <hyperlink ref="H21" r:id="rId4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51%25')" xr:uid="{9395E958-5CEA-4BF4-ACB7-470C7502D4AA}"/>
    <hyperlink ref="B22" r:id="rId43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53%25')" xr:uid="{A56BD2EB-62CE-463A-B2A4-27223C4093A6}"/>
    <hyperlink ref="E22" r:id="rId4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53%25')" xr:uid="{B78C6507-7EDA-48C0-B406-6AFEFE67968C}"/>
    <hyperlink ref="H22" r:id="rId45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53%25')" xr:uid="{BA457E3E-3813-4C8B-9680-C8D513BC939A}"/>
    <hyperlink ref="B23" r:id="rId4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56%25')" xr:uid="{DCBDEC82-51CE-4240-BA50-BAF680882E97}"/>
    <hyperlink ref="E23" r:id="rId47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56%25')" xr:uid="{109FC8AB-1F1E-4C10-BD6A-7834CB3AA931}"/>
    <hyperlink ref="H23" r:id="rId4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56%25')" xr:uid="{333A630C-D280-4FD3-93A8-BF236BB5F339}"/>
    <hyperlink ref="B24" r:id="rId49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59%25')" xr:uid="{851700F3-5B26-402D-AC55-977CE97642E6}"/>
    <hyperlink ref="E24" r:id="rId5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59%25')" xr:uid="{8569FF45-8B0E-46FB-93C6-49C08CBDD30C}"/>
    <hyperlink ref="H24" r:id="rId51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59%25')" xr:uid="{C4DF994D-9D8A-4895-B52B-021044455824}"/>
    <hyperlink ref="B25" r:id="rId5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61%25')" xr:uid="{AEE90CED-5166-4830-9A31-74621C13E1EE}"/>
    <hyperlink ref="E25" r:id="rId53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61%25')" xr:uid="{8E283B13-B184-48E7-B166-E13126F96E93}"/>
    <hyperlink ref="H25" r:id="rId5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61%25')" xr:uid="{7E4191E8-52E5-4C68-90FA-7AB0DE7E5EE8}"/>
    <hyperlink ref="B26" r:id="rId55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63%25')" xr:uid="{6C92C297-84E4-499A-94A6-6BF7CE426845}"/>
    <hyperlink ref="E26" r:id="rId5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63%25')" xr:uid="{9991BDAD-2821-42D4-B79C-E8FC569499EC}"/>
    <hyperlink ref="H26" r:id="rId57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63%25')" xr:uid="{4F91A365-D5CA-460B-85A6-0A1EF637271A}"/>
    <hyperlink ref="B27" r:id="rId5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65%25')" xr:uid="{001A8D1D-BCA9-4D83-94C0-8246BC64DDA5}"/>
    <hyperlink ref="E27" r:id="rId59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65%25')" xr:uid="{10D123DF-1F61-4F63-8514-1FBBA6C1964B}"/>
    <hyperlink ref="H27" r:id="rId6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65%25')" xr:uid="{92C0906F-EF8E-43A4-9E9D-945AD352C37B}"/>
    <hyperlink ref="B28" r:id="rId61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68%25')" xr:uid="{3469B836-D139-4CAE-90DA-1058CC55CEED}"/>
    <hyperlink ref="E28" r:id="rId6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68%25')" xr:uid="{ED7BAA95-5CEC-4B9C-A7AD-591C43FA44F8}"/>
    <hyperlink ref="H28" r:id="rId63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68%25')" xr:uid="{EDF64E65-5C18-42FC-A19C-F14DCB6BD3DC}"/>
    <hyperlink ref="B29" r:id="rId6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71%25')" xr:uid="{E10F2B96-B783-4DE2-8308-4C12320D2209}"/>
    <hyperlink ref="E29" r:id="rId65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71%25')" xr:uid="{AC77D9BD-02F2-418B-A0BB-BDB6ECC31355}"/>
    <hyperlink ref="H29" r:id="rId6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71%25')" xr:uid="{187AEEF1-48FA-416C-8299-38AECF224A65}"/>
    <hyperlink ref="B30" r:id="rId67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74%25')" xr:uid="{74711A57-292F-497B-8D43-09807BC1A0E5}"/>
    <hyperlink ref="E30" r:id="rId6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74%25')" xr:uid="{1A23A106-ECBC-425C-B3B9-E25ED6B87EFC}"/>
    <hyperlink ref="H30" r:id="rId69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74%25')" xr:uid="{AED1D67C-529A-4CFE-9134-D2669FD274C2}"/>
    <hyperlink ref="B31" r:id="rId7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77%25')" xr:uid="{00CB18EF-DD5A-4BC0-99FF-03F00919090D}"/>
    <hyperlink ref="E31" r:id="rId71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77%25')" xr:uid="{56011A62-975C-4532-A647-C31420845846}"/>
    <hyperlink ref="H31" r:id="rId7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77%25')" xr:uid="{99EEF847-E947-4CDB-A877-E233123559CF}"/>
    <hyperlink ref="B33" r:id="rId73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%25%25')" xr:uid="{29DB4381-45AC-448A-9E5E-8D5C92CB6A93}"/>
    <hyperlink ref="E33" r:id="rId7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%25%25')" xr:uid="{21EE69B8-2450-41EF-8CF7-7440E577ADF0}"/>
    <hyperlink ref="H33" r:id="rId75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%25%25')" xr:uid="{ACA367EE-9128-4B21-B956-C3DA6C66466C}"/>
  </hyperlinks>
  <pageMargins left="0.70866141732283472" right="0.70866141732283472" top="0" bottom="0" header="0.31496062992125984" footer="0.31496062992125984"/>
  <pageSetup paperSize="9" scale="82" orientation="landscape" r:id="rId7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P36"/>
  <sheetViews>
    <sheetView topLeftCell="A16" workbookViewId="0">
      <selection activeCell="M15" sqref="M15"/>
    </sheetView>
  </sheetViews>
  <sheetFormatPr defaultRowHeight="15" x14ac:dyDescent="0.25"/>
  <cols>
    <col min="1" max="1" width="19" customWidth="1"/>
    <col min="2" max="2" width="7.85546875" customWidth="1"/>
    <col min="3" max="3" width="7.140625" customWidth="1"/>
    <col min="4" max="4" width="11.42578125" customWidth="1"/>
    <col min="5" max="5" width="6.85546875" customWidth="1"/>
    <col min="6" max="6" width="7.42578125" customWidth="1"/>
    <col min="7" max="7" width="7.7109375" customWidth="1"/>
    <col min="8" max="8" width="8" customWidth="1"/>
    <col min="9" max="9" width="7.7109375" customWidth="1"/>
    <col min="10" max="10" width="7.85546875" customWidth="1"/>
  </cols>
  <sheetData>
    <row r="1" spans="1:14" ht="18" x14ac:dyDescent="0.25">
      <c r="A1" s="185" t="s">
        <v>195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4" ht="18" x14ac:dyDescent="0.25">
      <c r="A2" s="185" t="s">
        <v>357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x14ac:dyDescent="0.25">
      <c r="A4" s="224" t="s">
        <v>0</v>
      </c>
      <c r="B4" s="226" t="s">
        <v>188</v>
      </c>
      <c r="C4" s="227"/>
      <c r="D4" s="227"/>
      <c r="E4" s="227"/>
      <c r="F4" s="227"/>
      <c r="G4" s="227"/>
      <c r="H4" s="227"/>
      <c r="I4" s="227"/>
      <c r="J4" s="228"/>
    </row>
    <row r="5" spans="1:14" ht="39.75" customHeight="1" x14ac:dyDescent="0.25">
      <c r="A5" s="225"/>
      <c r="B5" s="226" t="s">
        <v>188</v>
      </c>
      <c r="C5" s="227"/>
      <c r="D5" s="228"/>
      <c r="E5" s="226" t="s">
        <v>64</v>
      </c>
      <c r="F5" s="227"/>
      <c r="G5" s="228"/>
      <c r="H5" s="226" t="s">
        <v>65</v>
      </c>
      <c r="I5" s="227"/>
      <c r="J5" s="228"/>
    </row>
    <row r="6" spans="1:14" ht="25.5" customHeight="1" x14ac:dyDescent="0.25">
      <c r="A6" s="225"/>
      <c r="B6" s="13">
        <v>2023</v>
      </c>
      <c r="C6" s="13">
        <v>2024</v>
      </c>
      <c r="D6" s="6" t="s">
        <v>5</v>
      </c>
      <c r="E6" s="70">
        <v>2023</v>
      </c>
      <c r="F6" s="70">
        <v>2024</v>
      </c>
      <c r="G6" s="6" t="s">
        <v>5</v>
      </c>
      <c r="H6" s="70">
        <v>2023</v>
      </c>
      <c r="I6" s="70">
        <v>2024</v>
      </c>
      <c r="J6" s="6" t="s">
        <v>5</v>
      </c>
    </row>
    <row r="7" spans="1:14" ht="20.100000000000001" customHeight="1" x14ac:dyDescent="0.25">
      <c r="A7" s="50" t="s">
        <v>6</v>
      </c>
      <c r="B7" s="175"/>
      <c r="C7" s="172"/>
      <c r="D7" s="176"/>
      <c r="E7" s="172"/>
      <c r="F7" s="172"/>
      <c r="G7" s="172"/>
      <c r="H7" s="172"/>
      <c r="I7" s="172"/>
      <c r="J7" s="172"/>
    </row>
    <row r="8" spans="1:14" ht="20.100000000000001" customHeight="1" x14ac:dyDescent="0.25">
      <c r="A8" s="50" t="s">
        <v>7</v>
      </c>
      <c r="B8" s="177">
        <v>4</v>
      </c>
      <c r="C8" s="173">
        <v>1</v>
      </c>
      <c r="D8" s="174">
        <v>-75</v>
      </c>
      <c r="E8" s="177">
        <v>0</v>
      </c>
      <c r="F8" s="173">
        <v>0</v>
      </c>
      <c r="G8" s="174">
        <v>0</v>
      </c>
      <c r="H8" s="177">
        <v>4</v>
      </c>
      <c r="I8" s="173">
        <v>1</v>
      </c>
      <c r="J8" s="174">
        <f>I8*100/H8-100</f>
        <v>-75</v>
      </c>
      <c r="N8" s="64"/>
    </row>
    <row r="9" spans="1:14" ht="20.100000000000001" customHeight="1" x14ac:dyDescent="0.25">
      <c r="A9" s="50" t="s">
        <v>8</v>
      </c>
      <c r="B9" s="177">
        <v>0</v>
      </c>
      <c r="C9" s="173">
        <v>7</v>
      </c>
      <c r="D9" s="174">
        <v>100</v>
      </c>
      <c r="E9" s="177">
        <v>0</v>
      </c>
      <c r="F9" s="173">
        <v>0</v>
      </c>
      <c r="G9" s="174">
        <v>0</v>
      </c>
      <c r="H9" s="177">
        <v>0</v>
      </c>
      <c r="I9" s="173">
        <v>7</v>
      </c>
      <c r="J9" s="174">
        <v>100</v>
      </c>
    </row>
    <row r="10" spans="1:14" ht="20.100000000000001" customHeight="1" x14ac:dyDescent="0.25">
      <c r="A10" s="50" t="s">
        <v>9</v>
      </c>
      <c r="B10" s="177">
        <v>1</v>
      </c>
      <c r="C10" s="173">
        <v>5</v>
      </c>
      <c r="D10" s="174">
        <v>400</v>
      </c>
      <c r="E10" s="177">
        <v>0</v>
      </c>
      <c r="F10" s="173">
        <v>0</v>
      </c>
      <c r="G10" s="174">
        <v>0</v>
      </c>
      <c r="H10" s="177">
        <v>1</v>
      </c>
      <c r="I10" s="173">
        <v>5</v>
      </c>
      <c r="J10" s="174">
        <f t="shared" ref="J10:J34" si="0">I10*100/H10-100</f>
        <v>400</v>
      </c>
    </row>
    <row r="11" spans="1:14" ht="20.100000000000001" customHeight="1" x14ac:dyDescent="0.25">
      <c r="A11" s="50" t="s">
        <v>364</v>
      </c>
      <c r="B11" s="177">
        <v>1</v>
      </c>
      <c r="C11" s="173">
        <v>2</v>
      </c>
      <c r="D11" s="174">
        <v>100</v>
      </c>
      <c r="E11" s="177">
        <v>0</v>
      </c>
      <c r="F11" s="173">
        <v>1</v>
      </c>
      <c r="G11" s="174">
        <v>100</v>
      </c>
      <c r="H11" s="177">
        <v>1</v>
      </c>
      <c r="I11" s="173">
        <v>1</v>
      </c>
      <c r="J11" s="174">
        <f t="shared" si="0"/>
        <v>0</v>
      </c>
    </row>
    <row r="12" spans="1:14" ht="20.100000000000001" customHeight="1" x14ac:dyDescent="0.25">
      <c r="A12" s="50" t="s">
        <v>10</v>
      </c>
      <c r="B12" s="177">
        <v>0</v>
      </c>
      <c r="C12" s="173">
        <v>1</v>
      </c>
      <c r="D12" s="174">
        <v>100</v>
      </c>
      <c r="E12" s="177">
        <v>0</v>
      </c>
      <c r="F12" s="173">
        <v>0</v>
      </c>
      <c r="G12" s="174">
        <v>0</v>
      </c>
      <c r="H12" s="177">
        <v>0</v>
      </c>
      <c r="I12" s="173">
        <v>1</v>
      </c>
      <c r="J12" s="174">
        <v>100</v>
      </c>
    </row>
    <row r="13" spans="1:14" ht="20.100000000000001" customHeight="1" x14ac:dyDescent="0.25">
      <c r="A13" s="50" t="s">
        <v>11</v>
      </c>
      <c r="B13" s="177">
        <v>1</v>
      </c>
      <c r="C13" s="173">
        <v>1</v>
      </c>
      <c r="D13" s="174">
        <v>0</v>
      </c>
      <c r="E13" s="177">
        <v>1</v>
      </c>
      <c r="F13" s="173">
        <v>0</v>
      </c>
      <c r="G13" s="174">
        <f t="shared" ref="G13:G34" si="1">F13*100/E13-100</f>
        <v>-100</v>
      </c>
      <c r="H13" s="177">
        <v>0</v>
      </c>
      <c r="I13" s="173">
        <v>1</v>
      </c>
      <c r="J13" s="174">
        <v>100</v>
      </c>
    </row>
    <row r="14" spans="1:14" ht="20.100000000000001" customHeight="1" x14ac:dyDescent="0.25">
      <c r="A14" s="50" t="s">
        <v>337</v>
      </c>
      <c r="B14" s="177">
        <v>0</v>
      </c>
      <c r="C14" s="173">
        <v>2</v>
      </c>
      <c r="D14" s="174">
        <v>100</v>
      </c>
      <c r="E14" s="177">
        <v>0</v>
      </c>
      <c r="F14" s="173">
        <v>0</v>
      </c>
      <c r="G14" s="174">
        <v>0</v>
      </c>
      <c r="H14" s="177">
        <v>0</v>
      </c>
      <c r="I14" s="173">
        <v>2</v>
      </c>
      <c r="J14" s="174">
        <v>100</v>
      </c>
    </row>
    <row r="15" spans="1:14" ht="20.100000000000001" customHeight="1" x14ac:dyDescent="0.25">
      <c r="A15" s="50" t="s">
        <v>12</v>
      </c>
      <c r="B15" s="177">
        <v>6</v>
      </c>
      <c r="C15" s="173">
        <v>4</v>
      </c>
      <c r="D15" s="174">
        <v>-33.333333333333329</v>
      </c>
      <c r="E15" s="177">
        <v>0</v>
      </c>
      <c r="F15" s="173">
        <v>0</v>
      </c>
      <c r="G15" s="174">
        <v>0</v>
      </c>
      <c r="H15" s="177">
        <v>7</v>
      </c>
      <c r="I15" s="173">
        <v>4</v>
      </c>
      <c r="J15" s="174">
        <f t="shared" si="0"/>
        <v>-42.857142857142854</v>
      </c>
    </row>
    <row r="16" spans="1:14" ht="20.100000000000001" customHeight="1" x14ac:dyDescent="0.25">
      <c r="A16" s="50" t="s">
        <v>13</v>
      </c>
      <c r="B16" s="177">
        <v>2</v>
      </c>
      <c r="C16" s="173">
        <v>3</v>
      </c>
      <c r="D16" s="174">
        <v>50</v>
      </c>
      <c r="E16" s="177">
        <v>0</v>
      </c>
      <c r="F16" s="173">
        <v>0</v>
      </c>
      <c r="G16" s="174">
        <v>0</v>
      </c>
      <c r="H16" s="177">
        <v>2</v>
      </c>
      <c r="I16" s="173">
        <v>3</v>
      </c>
      <c r="J16" s="174">
        <f t="shared" si="0"/>
        <v>50</v>
      </c>
    </row>
    <row r="17" spans="1:16" ht="20.100000000000001" customHeight="1" x14ac:dyDescent="0.25">
      <c r="A17" s="50" t="s">
        <v>14</v>
      </c>
      <c r="B17" s="177">
        <v>0</v>
      </c>
      <c r="C17" s="173">
        <v>4</v>
      </c>
      <c r="D17" s="174">
        <v>100</v>
      </c>
      <c r="E17" s="177">
        <v>0</v>
      </c>
      <c r="F17" s="173">
        <v>0</v>
      </c>
      <c r="G17" s="174">
        <v>0</v>
      </c>
      <c r="H17" s="177">
        <v>0</v>
      </c>
      <c r="I17" s="173">
        <v>4</v>
      </c>
      <c r="J17" s="174">
        <v>100</v>
      </c>
    </row>
    <row r="18" spans="1:16" ht="20.100000000000001" customHeight="1" x14ac:dyDescent="0.25">
      <c r="A18" s="50" t="s">
        <v>15</v>
      </c>
      <c r="B18" s="177">
        <v>0</v>
      </c>
      <c r="C18" s="173">
        <v>2</v>
      </c>
      <c r="D18" s="174">
        <v>100</v>
      </c>
      <c r="E18" s="177">
        <v>0</v>
      </c>
      <c r="F18" s="173">
        <v>0</v>
      </c>
      <c r="G18" s="174">
        <v>0</v>
      </c>
      <c r="H18" s="177">
        <v>0</v>
      </c>
      <c r="I18" s="173">
        <v>2</v>
      </c>
      <c r="J18" s="174">
        <v>100</v>
      </c>
    </row>
    <row r="19" spans="1:16" ht="20.100000000000001" customHeight="1" x14ac:dyDescent="0.25">
      <c r="A19" s="50" t="s">
        <v>367</v>
      </c>
      <c r="B19" s="177"/>
      <c r="C19" s="173"/>
      <c r="D19" s="174"/>
      <c r="E19" s="177"/>
      <c r="F19" s="173"/>
      <c r="G19" s="174"/>
      <c r="H19" s="177"/>
      <c r="I19" s="173"/>
      <c r="J19" s="174"/>
    </row>
    <row r="20" spans="1:16" ht="20.100000000000001" customHeight="1" x14ac:dyDescent="0.25">
      <c r="A20" s="50" t="s">
        <v>16</v>
      </c>
      <c r="B20" s="177">
        <v>10</v>
      </c>
      <c r="C20" s="173">
        <v>12</v>
      </c>
      <c r="D20" s="174">
        <v>20</v>
      </c>
      <c r="E20" s="177">
        <v>0</v>
      </c>
      <c r="F20" s="173">
        <v>1</v>
      </c>
      <c r="G20" s="174">
        <v>100</v>
      </c>
      <c r="H20" s="177">
        <v>10</v>
      </c>
      <c r="I20" s="173">
        <v>11</v>
      </c>
      <c r="J20" s="174">
        <f t="shared" si="0"/>
        <v>10</v>
      </c>
    </row>
    <row r="21" spans="1:16" ht="20.100000000000001" customHeight="1" x14ac:dyDescent="0.25">
      <c r="A21" s="50" t="s">
        <v>355</v>
      </c>
      <c r="B21" s="177">
        <v>3</v>
      </c>
      <c r="C21" s="173">
        <v>2</v>
      </c>
      <c r="D21" s="174">
        <v>-33.333333333333329</v>
      </c>
      <c r="E21" s="177">
        <v>0</v>
      </c>
      <c r="F21" s="173">
        <v>0</v>
      </c>
      <c r="G21" s="174">
        <v>0</v>
      </c>
      <c r="H21" s="177">
        <v>3</v>
      </c>
      <c r="I21" s="173">
        <v>2</v>
      </c>
      <c r="J21" s="174">
        <f t="shared" si="0"/>
        <v>-33.333333333333329</v>
      </c>
    </row>
    <row r="22" spans="1:16" ht="20.100000000000001" customHeight="1" x14ac:dyDescent="0.25">
      <c r="A22" s="50" t="s">
        <v>17</v>
      </c>
      <c r="B22" s="177">
        <v>10</v>
      </c>
      <c r="C22" s="173">
        <v>3</v>
      </c>
      <c r="D22" s="174">
        <v>-70</v>
      </c>
      <c r="E22" s="177">
        <v>0</v>
      </c>
      <c r="F22" s="173">
        <v>0</v>
      </c>
      <c r="G22" s="174">
        <v>0</v>
      </c>
      <c r="H22" s="177">
        <v>10</v>
      </c>
      <c r="I22" s="173">
        <v>3</v>
      </c>
      <c r="J22" s="174">
        <f t="shared" si="0"/>
        <v>-70</v>
      </c>
    </row>
    <row r="23" spans="1:16" ht="20.100000000000001" customHeight="1" x14ac:dyDescent="0.25">
      <c r="A23" s="50" t="s">
        <v>18</v>
      </c>
      <c r="B23" s="177">
        <v>1</v>
      </c>
      <c r="C23" s="173">
        <v>3</v>
      </c>
      <c r="D23" s="174">
        <v>200</v>
      </c>
      <c r="E23" s="177">
        <v>0</v>
      </c>
      <c r="F23" s="173">
        <v>0</v>
      </c>
      <c r="G23" s="174">
        <v>0</v>
      </c>
      <c r="H23" s="177">
        <v>1</v>
      </c>
      <c r="I23" s="173">
        <v>3</v>
      </c>
      <c r="J23" s="174">
        <f t="shared" si="0"/>
        <v>200</v>
      </c>
    </row>
    <row r="24" spans="1:16" ht="20.100000000000001" customHeight="1" x14ac:dyDescent="0.25">
      <c r="A24" s="50" t="s">
        <v>19</v>
      </c>
      <c r="B24" s="177">
        <v>4</v>
      </c>
      <c r="C24" s="173">
        <v>5</v>
      </c>
      <c r="D24" s="174">
        <v>25</v>
      </c>
      <c r="E24" s="177">
        <v>0</v>
      </c>
      <c r="F24" s="173">
        <v>0</v>
      </c>
      <c r="G24" s="174">
        <v>0</v>
      </c>
      <c r="H24" s="177">
        <v>4</v>
      </c>
      <c r="I24" s="173">
        <v>5</v>
      </c>
      <c r="J24" s="174">
        <f t="shared" si="0"/>
        <v>25</v>
      </c>
    </row>
    <row r="25" spans="1:16" ht="20.100000000000001" customHeight="1" x14ac:dyDescent="0.25">
      <c r="A25" s="50" t="s">
        <v>20</v>
      </c>
      <c r="B25" s="177">
        <v>0</v>
      </c>
      <c r="C25" s="173">
        <v>2</v>
      </c>
      <c r="D25" s="174">
        <v>100</v>
      </c>
      <c r="E25" s="177">
        <v>0</v>
      </c>
      <c r="F25" s="173">
        <v>0</v>
      </c>
      <c r="G25" s="174">
        <v>0</v>
      </c>
      <c r="H25" s="177">
        <v>0</v>
      </c>
      <c r="I25" s="173">
        <v>2</v>
      </c>
      <c r="J25" s="174">
        <v>100</v>
      </c>
    </row>
    <row r="26" spans="1:16" ht="20.100000000000001" customHeight="1" x14ac:dyDescent="0.25">
      <c r="A26" s="50" t="s">
        <v>21</v>
      </c>
      <c r="B26" s="177"/>
      <c r="C26" s="173"/>
      <c r="D26" s="174"/>
      <c r="E26" s="177"/>
      <c r="F26" s="173"/>
      <c r="G26" s="174"/>
      <c r="H26" s="177"/>
      <c r="I26" s="173"/>
      <c r="J26" s="174"/>
    </row>
    <row r="27" spans="1:16" ht="20.100000000000001" customHeight="1" x14ac:dyDescent="0.25">
      <c r="A27" s="50" t="s">
        <v>340</v>
      </c>
      <c r="B27" s="177">
        <v>0</v>
      </c>
      <c r="C27" s="173">
        <v>2</v>
      </c>
      <c r="D27" s="174">
        <v>100</v>
      </c>
      <c r="E27" s="177">
        <v>0</v>
      </c>
      <c r="F27" s="173">
        <v>0</v>
      </c>
      <c r="G27" s="174">
        <v>0</v>
      </c>
      <c r="H27" s="177">
        <v>0</v>
      </c>
      <c r="I27" s="173">
        <v>2</v>
      </c>
      <c r="J27" s="174">
        <v>100</v>
      </c>
    </row>
    <row r="28" spans="1:16" ht="20.100000000000001" customHeight="1" x14ac:dyDescent="0.25">
      <c r="A28" s="50" t="s">
        <v>366</v>
      </c>
      <c r="B28" s="177">
        <v>0</v>
      </c>
      <c r="C28" s="173">
        <v>1</v>
      </c>
      <c r="D28" s="174">
        <v>100</v>
      </c>
      <c r="E28" s="177">
        <v>0</v>
      </c>
      <c r="F28" s="173">
        <v>0</v>
      </c>
      <c r="G28" s="174">
        <v>0</v>
      </c>
      <c r="H28" s="177">
        <v>0</v>
      </c>
      <c r="I28" s="173">
        <v>1</v>
      </c>
      <c r="J28" s="174">
        <v>100</v>
      </c>
      <c r="P28" s="63"/>
    </row>
    <row r="29" spans="1:16" ht="20.100000000000001" customHeight="1" x14ac:dyDescent="0.25">
      <c r="A29" s="50" t="s">
        <v>22</v>
      </c>
      <c r="B29" s="177">
        <v>2</v>
      </c>
      <c r="C29" s="173">
        <v>2</v>
      </c>
      <c r="D29" s="174">
        <v>0</v>
      </c>
      <c r="E29" s="177">
        <v>0</v>
      </c>
      <c r="F29" s="173">
        <v>0</v>
      </c>
      <c r="G29" s="174">
        <v>0</v>
      </c>
      <c r="H29" s="177">
        <v>2</v>
      </c>
      <c r="I29" s="173">
        <v>2</v>
      </c>
      <c r="J29" s="174">
        <f t="shared" si="0"/>
        <v>0</v>
      </c>
    </row>
    <row r="30" spans="1:16" ht="20.100000000000001" customHeight="1" x14ac:dyDescent="0.25">
      <c r="A30" s="50" t="s">
        <v>23</v>
      </c>
      <c r="B30" s="177">
        <v>1</v>
      </c>
      <c r="C30" s="173">
        <v>2</v>
      </c>
      <c r="D30" s="174">
        <v>100</v>
      </c>
      <c r="E30" s="177">
        <v>0</v>
      </c>
      <c r="F30" s="173">
        <v>0</v>
      </c>
      <c r="G30" s="174">
        <v>0</v>
      </c>
      <c r="H30" s="177">
        <v>1</v>
      </c>
      <c r="I30" s="173">
        <v>2</v>
      </c>
      <c r="J30" s="174">
        <f t="shared" si="0"/>
        <v>100</v>
      </c>
    </row>
    <row r="31" spans="1:16" ht="20.100000000000001" customHeight="1" x14ac:dyDescent="0.25">
      <c r="A31" s="50" t="s">
        <v>24</v>
      </c>
      <c r="B31" s="177">
        <v>2</v>
      </c>
      <c r="C31" s="173">
        <v>4</v>
      </c>
      <c r="D31" s="174">
        <v>100</v>
      </c>
      <c r="E31" s="177">
        <v>0</v>
      </c>
      <c r="F31" s="173">
        <v>1</v>
      </c>
      <c r="G31" s="174">
        <v>100</v>
      </c>
      <c r="H31" s="177">
        <v>2</v>
      </c>
      <c r="I31" s="173">
        <v>3</v>
      </c>
      <c r="J31" s="174">
        <f t="shared" si="0"/>
        <v>50</v>
      </c>
    </row>
    <row r="32" spans="1:16" ht="20.100000000000001" customHeight="1" x14ac:dyDescent="0.25">
      <c r="A32" s="50" t="s">
        <v>25</v>
      </c>
      <c r="B32" s="177">
        <v>1</v>
      </c>
      <c r="C32" s="173">
        <v>0</v>
      </c>
      <c r="D32" s="174">
        <v>-100</v>
      </c>
      <c r="E32" s="177">
        <v>0</v>
      </c>
      <c r="F32" s="173">
        <v>0</v>
      </c>
      <c r="G32" s="174">
        <v>0</v>
      </c>
      <c r="H32" s="177">
        <v>1</v>
      </c>
      <c r="I32" s="173">
        <v>0</v>
      </c>
      <c r="J32" s="174">
        <f t="shared" si="0"/>
        <v>-100</v>
      </c>
    </row>
    <row r="33" spans="1:10" ht="20.100000000000001" customHeight="1" x14ac:dyDescent="0.25">
      <c r="A33" s="50" t="s">
        <v>26</v>
      </c>
      <c r="B33" s="172"/>
      <c r="C33" s="172"/>
      <c r="D33" s="174"/>
      <c r="E33" s="172"/>
      <c r="F33" s="172"/>
      <c r="G33" s="174"/>
      <c r="H33" s="172"/>
      <c r="I33" s="172"/>
      <c r="J33" s="174"/>
    </row>
    <row r="34" spans="1:10" ht="20.100000000000001" customHeight="1" x14ac:dyDescent="0.25">
      <c r="A34" s="56" t="s">
        <v>27</v>
      </c>
      <c r="B34" s="177">
        <v>49</v>
      </c>
      <c r="C34" s="173">
        <v>70</v>
      </c>
      <c r="D34" s="174">
        <v>42.857142857142861</v>
      </c>
      <c r="E34" s="177">
        <v>1</v>
      </c>
      <c r="F34" s="173">
        <v>3</v>
      </c>
      <c r="G34" s="174">
        <f t="shared" si="1"/>
        <v>200</v>
      </c>
      <c r="H34" s="177">
        <v>49</v>
      </c>
      <c r="I34" s="173">
        <v>67</v>
      </c>
      <c r="J34" s="174">
        <f t="shared" si="0"/>
        <v>36.734693877551024</v>
      </c>
    </row>
    <row r="36" spans="1:10" ht="44.25" customHeight="1" x14ac:dyDescent="0.25">
      <c r="A36" s="183" t="s">
        <v>362</v>
      </c>
      <c r="B36" s="184"/>
      <c r="C36" s="184"/>
      <c r="D36" s="184"/>
      <c r="E36" s="184"/>
      <c r="F36" s="184"/>
      <c r="G36" s="184"/>
      <c r="H36" s="184"/>
      <c r="I36" s="184"/>
      <c r="J36" s="184"/>
    </row>
  </sheetData>
  <mergeCells count="8">
    <mergeCell ref="A36:J36"/>
    <mergeCell ref="A1:J1"/>
    <mergeCell ref="A2:J2"/>
    <mergeCell ref="A4:A6"/>
    <mergeCell ref="B4:J4"/>
    <mergeCell ref="B5:D5"/>
    <mergeCell ref="E5:G5"/>
    <mergeCell ref="H5:J5"/>
  </mergeCells>
  <conditionalFormatting sqref="J7 G7 D7:D34">
    <cfRule type="cellIs" dxfId="9" priority="5" stopIfTrue="1" operator="lessThanOrEqual">
      <formula>0</formula>
    </cfRule>
    <cfRule type="cellIs" dxfId="8" priority="6" stopIfTrue="1" operator="greaterThan">
      <formula>0</formula>
    </cfRule>
  </conditionalFormatting>
  <conditionalFormatting sqref="G8:G34">
    <cfRule type="cellIs" dxfId="7" priority="3" stopIfTrue="1" operator="lessThanOrEqual">
      <formula>0</formula>
    </cfRule>
    <cfRule type="cellIs" dxfId="6" priority="4" stopIfTrue="1" operator="greaterThan">
      <formula>0</formula>
    </cfRule>
  </conditionalFormatting>
  <conditionalFormatting sqref="J8:J34">
    <cfRule type="cellIs" dxfId="5" priority="1" stopIfTrue="1" operator="lessThanOrEqual">
      <formula>0</formula>
    </cfRule>
    <cfRule type="cellIs" dxfId="4" priority="2" stopIfTrue="1" operator="greaterThan">
      <formula>0</formula>
    </cfRule>
  </conditionalFormatting>
  <hyperlinks>
    <hyperlink ref="B8" r:id="rId1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05%25')" xr:uid="{00000000-0004-0000-0C00-000001000000}"/>
    <hyperlink ref="E8" r:id="rId2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5%25')" xr:uid="{00000000-0004-0000-0C00-000003000000}"/>
    <hyperlink ref="H8" r:id="rId3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5%25')" xr:uid="{00000000-0004-0000-0C00-000005000000}"/>
    <hyperlink ref="B9" r:id="rId4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07%25')" xr:uid="{00000000-0004-0000-0C00-000007000000}"/>
    <hyperlink ref="E9" r:id="rId5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7%25')" xr:uid="{00000000-0004-0000-0C00-000009000000}"/>
    <hyperlink ref="H9" r:id="rId6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7%25')" xr:uid="{00000000-0004-0000-0C00-00000B000000}"/>
    <hyperlink ref="B10" r:id="rId7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12%25')" xr:uid="{00000000-0004-0000-0C00-00000D000000}"/>
    <hyperlink ref="E10" r:id="rId8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2%25')" xr:uid="{00000000-0004-0000-0C00-00000F000000}"/>
    <hyperlink ref="H10" r:id="rId9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2%25')" xr:uid="{00000000-0004-0000-0C00-000011000000}"/>
    <hyperlink ref="B11" r:id="rId10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14%25')" xr:uid="{00000000-0004-0000-0C00-000013000000}"/>
    <hyperlink ref="E11" r:id="rId11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4%25')" xr:uid="{00000000-0004-0000-0C00-000015000000}"/>
    <hyperlink ref="H11" r:id="rId12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4%25')" xr:uid="{00000000-0004-0000-0C00-000017000000}"/>
    <hyperlink ref="B12" r:id="rId13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18%25')" xr:uid="{00000000-0004-0000-0C00-000019000000}"/>
    <hyperlink ref="E12" r:id="rId14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8%25')" xr:uid="{00000000-0004-0000-0C00-00001B000000}"/>
    <hyperlink ref="H12" r:id="rId15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8%25')" xr:uid="{00000000-0004-0000-0C00-00001D000000}"/>
    <hyperlink ref="B13" r:id="rId16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21%25')" xr:uid="{00000000-0004-0000-0C00-00001F000000}"/>
    <hyperlink ref="E13" r:id="rId17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1%25')" xr:uid="{00000000-0004-0000-0C00-000021000000}"/>
    <hyperlink ref="H13" r:id="rId18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1%25')" xr:uid="{00000000-0004-0000-0C00-000023000000}"/>
    <hyperlink ref="B14" r:id="rId19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23%25')" xr:uid="{00000000-0004-0000-0C00-000025000000}"/>
    <hyperlink ref="E14" r:id="rId20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3%25')" xr:uid="{00000000-0004-0000-0C00-000027000000}"/>
    <hyperlink ref="H14" r:id="rId21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3%25')" xr:uid="{00000000-0004-0000-0C00-000029000000}"/>
    <hyperlink ref="B15" r:id="rId22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26%25')" xr:uid="{00000000-0004-0000-0C00-00002B000000}"/>
    <hyperlink ref="E15" r:id="rId23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6%25')" xr:uid="{00000000-0004-0000-0C00-00002D000000}"/>
    <hyperlink ref="H15" r:id="rId24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6%25')" xr:uid="{00000000-0004-0000-0C00-00002F000000}"/>
    <hyperlink ref="B16" r:id="rId25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32%25')" xr:uid="{00000000-0004-0000-0C00-000031000000}"/>
    <hyperlink ref="E16" r:id="rId26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2%25')" xr:uid="{00000000-0004-0000-0C00-000033000000}"/>
    <hyperlink ref="H16" r:id="rId27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2%25')" xr:uid="{00000000-0004-0000-0C00-000035000000}"/>
    <hyperlink ref="B17" r:id="rId28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30%25')" xr:uid="{00000000-0004-0000-0C00-000037000000}"/>
    <hyperlink ref="E17" r:id="rId29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0%25')" xr:uid="{00000000-0004-0000-0C00-000039000000}"/>
    <hyperlink ref="H17" r:id="rId30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0%25')" xr:uid="{00000000-0004-0000-0C00-00003B000000}"/>
    <hyperlink ref="B18" r:id="rId31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35%25')" xr:uid="{00000000-0004-0000-0C00-00003D000000}"/>
    <hyperlink ref="E18" r:id="rId32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5%25')" xr:uid="{00000000-0004-0000-0C00-00003F000000}"/>
    <hyperlink ref="H18" r:id="rId33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5%25')" xr:uid="{00000000-0004-0000-0C00-000041000000}"/>
    <hyperlink ref="B20" r:id="rId34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46%25')" xr:uid="{00000000-0004-0000-0C00-000049000000}"/>
    <hyperlink ref="E20" r:id="rId35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6%25')" xr:uid="{00000000-0004-0000-0C00-00004B000000}"/>
    <hyperlink ref="H20" r:id="rId36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6%25')" xr:uid="{00000000-0004-0000-0C00-00004D000000}"/>
    <hyperlink ref="B21" r:id="rId37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48%25')" xr:uid="{00000000-0004-0000-0C00-00004F000000}"/>
    <hyperlink ref="E21" r:id="rId38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8%25')" xr:uid="{00000000-0004-0000-0C00-000051000000}"/>
    <hyperlink ref="H21" r:id="rId39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8%25')" xr:uid="{00000000-0004-0000-0C00-000053000000}"/>
    <hyperlink ref="B22" r:id="rId40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51%25')" xr:uid="{00000000-0004-0000-0C00-000055000000}"/>
    <hyperlink ref="E22" r:id="rId41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1%25')" xr:uid="{00000000-0004-0000-0C00-000057000000}"/>
    <hyperlink ref="H22" r:id="rId42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1%25')" xr:uid="{00000000-0004-0000-0C00-000059000000}"/>
    <hyperlink ref="B23" r:id="rId43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53%25')" xr:uid="{00000000-0004-0000-0C00-00005B000000}"/>
    <hyperlink ref="E23" r:id="rId44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3%25')" xr:uid="{00000000-0004-0000-0C00-00005D000000}"/>
    <hyperlink ref="H23" r:id="rId45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3%25')" xr:uid="{00000000-0004-0000-0C00-00005F000000}"/>
    <hyperlink ref="B24" r:id="rId46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56%25')" xr:uid="{00000000-0004-0000-0C00-000061000000}"/>
    <hyperlink ref="E24" r:id="rId47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6%25')" xr:uid="{00000000-0004-0000-0C00-000063000000}"/>
    <hyperlink ref="H24" r:id="rId48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6%25')" xr:uid="{00000000-0004-0000-0C00-000065000000}"/>
    <hyperlink ref="B25" r:id="rId49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59%25')" xr:uid="{00000000-0004-0000-0C00-000067000000}"/>
    <hyperlink ref="E25" r:id="rId50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9%25')" xr:uid="{00000000-0004-0000-0C00-000069000000}"/>
    <hyperlink ref="H25" r:id="rId51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9%25')" xr:uid="{00000000-0004-0000-0C00-00006B000000}"/>
    <hyperlink ref="B27" r:id="rId52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63%25')" xr:uid="{00000000-0004-0000-0C00-000073000000}"/>
    <hyperlink ref="E27" r:id="rId53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3%25')" xr:uid="{00000000-0004-0000-0C00-000075000000}"/>
    <hyperlink ref="H27" r:id="rId54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3%25')" xr:uid="{00000000-0004-0000-0C00-000077000000}"/>
    <hyperlink ref="B28" r:id="rId55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65%25')" xr:uid="{00000000-0004-0000-0C00-000079000000}"/>
    <hyperlink ref="E28" r:id="rId56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5%25')" xr:uid="{00000000-0004-0000-0C00-00007B000000}"/>
    <hyperlink ref="H28" r:id="rId57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5%25')" xr:uid="{00000000-0004-0000-0C00-00007D000000}"/>
    <hyperlink ref="B29" r:id="rId58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68%25')" xr:uid="{00000000-0004-0000-0C00-00007F000000}"/>
    <hyperlink ref="E29" r:id="rId59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8%25')" xr:uid="{00000000-0004-0000-0C00-000081000000}"/>
    <hyperlink ref="H29" r:id="rId60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8%25')" xr:uid="{00000000-0004-0000-0C00-000083000000}"/>
    <hyperlink ref="B30" r:id="rId61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71%25')" xr:uid="{00000000-0004-0000-0C00-000085000000}"/>
    <hyperlink ref="E30" r:id="rId62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1%25')" xr:uid="{00000000-0004-0000-0C00-000087000000}"/>
    <hyperlink ref="H30" r:id="rId63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1%25')" xr:uid="{00000000-0004-0000-0C00-000089000000}"/>
    <hyperlink ref="B31" r:id="rId64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74%25')" xr:uid="{00000000-0004-0000-0C00-00008B000000}"/>
    <hyperlink ref="E31" r:id="rId65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4%25')" xr:uid="{00000000-0004-0000-0C00-00008D000000}"/>
    <hyperlink ref="H31" r:id="rId66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4%25')" xr:uid="{00000000-0004-0000-0C00-00008F000000}"/>
    <hyperlink ref="B32" r:id="rId67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77%25')" xr:uid="{00000000-0004-0000-0C00-000091000000}"/>
    <hyperlink ref="E32" r:id="rId68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7%25')" xr:uid="{00000000-0004-0000-0C00-000093000000}"/>
    <hyperlink ref="H32" r:id="rId69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7%25')" xr:uid="{00000000-0004-0000-0C00-000095000000}"/>
    <hyperlink ref="B34" r:id="rId70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%25')" xr:uid="{00000000-0004-0000-0C00-000097000000}"/>
    <hyperlink ref="E34" r:id="rId71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%25')" xr:uid="{00000000-0004-0000-0C00-000099000000}"/>
    <hyperlink ref="H34" r:id="rId72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%25')" xr:uid="{00000000-0004-0000-0C00-00009B000000}"/>
    <hyperlink ref="C8" r:id="rId73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05%25')" xr:uid="{00000000-0004-0000-0C00-00004E000000}"/>
    <hyperlink ref="C9" r:id="rId74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07%25')" xr:uid="{00000000-0004-0000-0C00-00004F000000}"/>
    <hyperlink ref="C10" r:id="rId75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12%25')" xr:uid="{00000000-0004-0000-0C00-000050000000}"/>
    <hyperlink ref="C11" r:id="rId76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14%25')" xr:uid="{00000000-0004-0000-0C00-000051000000}"/>
    <hyperlink ref="C12" r:id="rId77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18%25')" xr:uid="{00000000-0004-0000-0C00-000052000000}"/>
    <hyperlink ref="C13" r:id="rId78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21%25')" xr:uid="{00000000-0004-0000-0C00-000053000000}"/>
    <hyperlink ref="C14" r:id="rId79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23%25')" xr:uid="{00000000-0004-0000-0C00-000054000000}"/>
    <hyperlink ref="C15" r:id="rId80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26%25')" xr:uid="{00000000-0004-0000-0C00-000055000000}"/>
    <hyperlink ref="C16" r:id="rId81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32%25')" xr:uid="{00000000-0004-0000-0C00-000056000000}"/>
    <hyperlink ref="C17" r:id="rId82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30%25')" xr:uid="{00000000-0004-0000-0C00-000057000000}"/>
    <hyperlink ref="C18" r:id="rId83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35%25')" xr:uid="{00000000-0004-0000-0C00-000058000000}"/>
    <hyperlink ref="C20" r:id="rId84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46%25')" xr:uid="{00000000-0004-0000-0C00-00005A000000}"/>
    <hyperlink ref="C21" r:id="rId85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48%25')" xr:uid="{00000000-0004-0000-0C00-00005B000000}"/>
    <hyperlink ref="C22" r:id="rId86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51%25')" xr:uid="{00000000-0004-0000-0C00-00005C000000}"/>
    <hyperlink ref="C23" r:id="rId87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53%25')" xr:uid="{00000000-0004-0000-0C00-00005D000000}"/>
    <hyperlink ref="C24" r:id="rId88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56%25')" xr:uid="{00000000-0004-0000-0C00-00005E000000}"/>
    <hyperlink ref="C25" r:id="rId89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59%25')" xr:uid="{00000000-0004-0000-0C00-00005F000000}"/>
    <hyperlink ref="C27" r:id="rId90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63%25')" xr:uid="{00000000-0004-0000-0C00-000061000000}"/>
    <hyperlink ref="C28" r:id="rId91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65%25')" xr:uid="{00000000-0004-0000-0C00-000062000000}"/>
    <hyperlink ref="C29" r:id="rId92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68%25')" xr:uid="{00000000-0004-0000-0C00-000063000000}"/>
    <hyperlink ref="C30" r:id="rId93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71%25')" xr:uid="{00000000-0004-0000-0C00-000064000000}"/>
    <hyperlink ref="C31" r:id="rId94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74%25')" xr:uid="{00000000-0004-0000-0C00-000065000000}"/>
    <hyperlink ref="C32" r:id="rId95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77%25')" xr:uid="{00000000-0004-0000-0C00-000066000000}"/>
    <hyperlink ref="C34" r:id="rId96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*%25')" xr:uid="{00000000-0004-0000-0C00-000067000000}"/>
    <hyperlink ref="F8" r:id="rId97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5%25')" xr:uid="{00000000-0004-0000-0C00-000068000000}"/>
    <hyperlink ref="F9" r:id="rId98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7%25')" xr:uid="{00000000-0004-0000-0C00-000069000000}"/>
    <hyperlink ref="F10" r:id="rId99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2%25')" xr:uid="{00000000-0004-0000-0C00-00006A000000}"/>
    <hyperlink ref="F11" r:id="rId100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4%25')" xr:uid="{00000000-0004-0000-0C00-00006B000000}"/>
    <hyperlink ref="F12" r:id="rId101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8%25')" xr:uid="{00000000-0004-0000-0C00-00006C000000}"/>
    <hyperlink ref="F13" r:id="rId102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1%25')" xr:uid="{00000000-0004-0000-0C00-00006D000000}"/>
    <hyperlink ref="F14" r:id="rId103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3%25')" xr:uid="{00000000-0004-0000-0C00-00006E000000}"/>
    <hyperlink ref="F15" r:id="rId104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6%25')" xr:uid="{00000000-0004-0000-0C00-00006F000000}"/>
    <hyperlink ref="F16" r:id="rId105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2%25')" xr:uid="{00000000-0004-0000-0C00-000070000000}"/>
    <hyperlink ref="F17" r:id="rId106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0%25')" xr:uid="{00000000-0004-0000-0C00-000071000000}"/>
    <hyperlink ref="F18" r:id="rId107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5%25')" xr:uid="{00000000-0004-0000-0C00-000072000000}"/>
    <hyperlink ref="F20" r:id="rId108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6%25')" xr:uid="{00000000-0004-0000-0C00-000074000000}"/>
    <hyperlink ref="F21" r:id="rId109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8%25')" xr:uid="{00000000-0004-0000-0C00-000075000000}"/>
    <hyperlink ref="F22" r:id="rId110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1%25')" xr:uid="{00000000-0004-0000-0C00-000076000000}"/>
    <hyperlink ref="F23" r:id="rId111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3%25')" xr:uid="{00000000-0004-0000-0C00-000077000000}"/>
    <hyperlink ref="F24" r:id="rId112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6%25')" xr:uid="{00000000-0004-0000-0C00-000078000000}"/>
    <hyperlink ref="F25" r:id="rId113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9%25')" xr:uid="{00000000-0004-0000-0C00-000079000000}"/>
    <hyperlink ref="F27" r:id="rId114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3%25')" xr:uid="{00000000-0004-0000-0C00-00007B000000}"/>
    <hyperlink ref="F28" r:id="rId115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5%25')" xr:uid="{00000000-0004-0000-0C00-00007C000000}"/>
    <hyperlink ref="F29" r:id="rId116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8%25')" xr:uid="{00000000-0004-0000-0C00-00007D000000}"/>
    <hyperlink ref="F30" r:id="rId117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1%25')" xr:uid="{00000000-0004-0000-0C00-00007E000000}"/>
    <hyperlink ref="F31" r:id="rId118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4%25')" xr:uid="{00000000-0004-0000-0C00-00007F000000}"/>
    <hyperlink ref="F32" r:id="rId119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7%25')" xr:uid="{00000000-0004-0000-0C00-000080000000}"/>
    <hyperlink ref="F34" r:id="rId120" display="../../../../../../../armor/pub/qform/d.php%3fdbname=EDTP&amp;sql= ID IN(%0d%0a select d.ID from dtp.i_dtp d,  dtp.i_dtp_pers p%0d%0a where d.id = p.dtp_link  and d.udln is null and p.udln is null%0d%0a and d.dt between to_date('01.01.2024 00:00:00','DD.MM.YYYY HH24:MI:SS')%0d%0a and to_date('31.03.2024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*%25')" xr:uid="{00000000-0004-0000-0C00-000081000000}"/>
    <hyperlink ref="I8" r:id="rId121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5%25')" xr:uid="{00000000-0004-0000-0C00-000082000000}"/>
    <hyperlink ref="I9" r:id="rId122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7%25')" xr:uid="{00000000-0004-0000-0C00-000083000000}"/>
    <hyperlink ref="I10" r:id="rId123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2%25')" xr:uid="{00000000-0004-0000-0C00-000084000000}"/>
    <hyperlink ref="I11" r:id="rId124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4%25')" xr:uid="{00000000-0004-0000-0C00-000085000000}"/>
    <hyperlink ref="I12" r:id="rId125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8%25')" xr:uid="{00000000-0004-0000-0C00-000086000000}"/>
    <hyperlink ref="I13" r:id="rId126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1%25')" xr:uid="{00000000-0004-0000-0C00-000087000000}"/>
    <hyperlink ref="I14" r:id="rId127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3%25')" xr:uid="{00000000-0004-0000-0C00-000088000000}"/>
    <hyperlink ref="I15" r:id="rId128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6%25')" xr:uid="{00000000-0004-0000-0C00-000089000000}"/>
    <hyperlink ref="I16" r:id="rId129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2%25')" xr:uid="{00000000-0004-0000-0C00-00008A000000}"/>
    <hyperlink ref="I17" r:id="rId130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0%25')" xr:uid="{00000000-0004-0000-0C00-00008B000000}"/>
    <hyperlink ref="I18" r:id="rId131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5%25')" xr:uid="{00000000-0004-0000-0C00-00008C000000}"/>
    <hyperlink ref="I20" r:id="rId132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6%25')" xr:uid="{00000000-0004-0000-0C00-00008E000000}"/>
    <hyperlink ref="I21" r:id="rId133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8%25')" xr:uid="{00000000-0004-0000-0C00-00008F000000}"/>
    <hyperlink ref="I22" r:id="rId134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1%25')" xr:uid="{00000000-0004-0000-0C00-000090000000}"/>
    <hyperlink ref="I23" r:id="rId135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3%25')" xr:uid="{00000000-0004-0000-0C00-000091000000}"/>
    <hyperlink ref="I24" r:id="rId136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6%25')" xr:uid="{00000000-0004-0000-0C00-000092000000}"/>
    <hyperlink ref="I25" r:id="rId137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9%25')" xr:uid="{00000000-0004-0000-0C00-000093000000}"/>
    <hyperlink ref="I27" r:id="rId138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3%25')" xr:uid="{00000000-0004-0000-0C00-000095000000}"/>
    <hyperlink ref="I28" r:id="rId139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5%25')" xr:uid="{00000000-0004-0000-0C00-000096000000}"/>
    <hyperlink ref="I29" r:id="rId140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8%25')" xr:uid="{00000000-0004-0000-0C00-000097000000}"/>
    <hyperlink ref="I30" r:id="rId141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1%25')" xr:uid="{00000000-0004-0000-0C00-000098000000}"/>
    <hyperlink ref="I31" r:id="rId142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4%25')" xr:uid="{00000000-0004-0000-0C00-000099000000}"/>
    <hyperlink ref="I32" r:id="rId143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7%25')" xr:uid="{00000000-0004-0000-0C00-00009A000000}"/>
    <hyperlink ref="I34" r:id="rId144" display="../../../../../../../armor/pub/qform/d.php%3fdbname=EDTP&amp;sql=ID IN(%0d%0a select d.ID from dtp.i_dtp d,  dtp.i_dtp_pers p%0d%0a where d.id = p.dtp_link  and d.udln is null and p.udln is null%0d%0a and d.dt between to_date('01.01.2024 00:00:00','DD.MM.YYYY HH24:MI:SS')%0d%0a and to_date('31.03.2024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*%25')" xr:uid="{00000000-0004-0000-0C00-00009B000000}"/>
  </hyperlinks>
  <pageMargins left="0.7" right="0.7" top="0.75" bottom="0.75" header="0.3" footer="0.3"/>
  <pageSetup paperSize="9" orientation="portrait" r:id="rId14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41"/>
  <sheetViews>
    <sheetView workbookViewId="0">
      <selection activeCell="M13" sqref="M13"/>
    </sheetView>
  </sheetViews>
  <sheetFormatPr defaultRowHeight="15" x14ac:dyDescent="0.25"/>
  <cols>
    <col min="1" max="1" width="19" customWidth="1"/>
    <col min="2" max="2" width="8.85546875" customWidth="1"/>
    <col min="3" max="3" width="7.85546875" customWidth="1"/>
    <col min="4" max="4" width="10.7109375" customWidth="1"/>
    <col min="5" max="5" width="7.140625" customWidth="1"/>
    <col min="6" max="6" width="8.42578125" customWidth="1"/>
    <col min="7" max="7" width="7.42578125" customWidth="1"/>
    <col min="8" max="9" width="10.7109375" customWidth="1"/>
    <col min="10" max="10" width="8.42578125" customWidth="1"/>
  </cols>
  <sheetData>
    <row r="1" spans="1:10" ht="41.25" customHeight="1" x14ac:dyDescent="0.25">
      <c r="A1" s="185" t="s">
        <v>354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8" x14ac:dyDescent="0.25">
      <c r="A2" s="185" t="s">
        <v>357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29" t="s">
        <v>0</v>
      </c>
      <c r="B4" s="232" t="s">
        <v>190</v>
      </c>
      <c r="C4" s="232"/>
      <c r="D4" s="232"/>
      <c r="E4" s="232"/>
      <c r="F4" s="232"/>
      <c r="G4" s="232"/>
      <c r="H4" s="232"/>
      <c r="I4" s="232"/>
      <c r="J4" s="233"/>
    </row>
    <row r="5" spans="1:10" x14ac:dyDescent="0.25">
      <c r="A5" s="230"/>
      <c r="B5" s="217" t="s">
        <v>2</v>
      </c>
      <c r="C5" s="217"/>
      <c r="D5" s="217"/>
      <c r="E5" s="217" t="s">
        <v>3</v>
      </c>
      <c r="F5" s="217"/>
      <c r="G5" s="217"/>
      <c r="H5" s="217" t="s">
        <v>4</v>
      </c>
      <c r="I5" s="217"/>
      <c r="J5" s="234"/>
    </row>
    <row r="6" spans="1:10" x14ac:dyDescent="0.25">
      <c r="A6" s="231"/>
      <c r="B6" s="52">
        <v>2023</v>
      </c>
      <c r="C6" s="52">
        <v>2024</v>
      </c>
      <c r="D6" s="52" t="s">
        <v>5</v>
      </c>
      <c r="E6" s="89">
        <v>2023</v>
      </c>
      <c r="F6" s="89">
        <v>2024</v>
      </c>
      <c r="G6" s="52" t="s">
        <v>5</v>
      </c>
      <c r="H6" s="89">
        <v>2023</v>
      </c>
      <c r="I6" s="89">
        <v>2024</v>
      </c>
      <c r="J6" s="55" t="s">
        <v>5</v>
      </c>
    </row>
    <row r="7" spans="1:10" x14ac:dyDescent="0.25">
      <c r="A7" s="50" t="s">
        <v>6</v>
      </c>
      <c r="B7" s="19"/>
      <c r="C7" s="132"/>
      <c r="D7" s="19"/>
      <c r="E7" s="19"/>
      <c r="F7" s="19"/>
      <c r="G7" s="19"/>
      <c r="H7" s="58"/>
      <c r="I7" s="19"/>
      <c r="J7" s="58"/>
    </row>
    <row r="8" spans="1:10" x14ac:dyDescent="0.25">
      <c r="A8" s="50" t="s">
        <v>7</v>
      </c>
      <c r="B8" s="58">
        <v>0</v>
      </c>
      <c r="C8" s="132">
        <v>1</v>
      </c>
      <c r="D8" s="58">
        <v>100</v>
      </c>
      <c r="E8" s="58" t="s">
        <v>329</v>
      </c>
      <c r="F8" s="19"/>
      <c r="G8" s="58"/>
      <c r="H8" s="58">
        <v>0</v>
      </c>
      <c r="I8" s="19">
        <v>1</v>
      </c>
      <c r="J8" s="68">
        <v>100</v>
      </c>
    </row>
    <row r="9" spans="1:10" x14ac:dyDescent="0.25">
      <c r="A9" s="50" t="s">
        <v>8</v>
      </c>
      <c r="B9" s="58">
        <v>0</v>
      </c>
      <c r="C9" s="132">
        <v>1</v>
      </c>
      <c r="D9" s="58">
        <v>100</v>
      </c>
      <c r="E9" s="58" t="s">
        <v>329</v>
      </c>
      <c r="F9" s="19"/>
      <c r="G9" s="58"/>
      <c r="H9" s="58">
        <v>0</v>
      </c>
      <c r="I9" s="19">
        <v>1</v>
      </c>
      <c r="J9" s="68">
        <v>100</v>
      </c>
    </row>
    <row r="10" spans="1:10" x14ac:dyDescent="0.25">
      <c r="A10" s="50" t="s">
        <v>9</v>
      </c>
      <c r="B10" s="58">
        <v>3</v>
      </c>
      <c r="C10" s="132">
        <v>8</v>
      </c>
      <c r="D10" s="110">
        <f>C10*100/B10-100</f>
        <v>166.66666666666669</v>
      </c>
      <c r="E10" s="58">
        <v>0</v>
      </c>
      <c r="F10" s="19">
        <v>5</v>
      </c>
      <c r="G10" s="58">
        <v>100</v>
      </c>
      <c r="H10" s="58">
        <v>3</v>
      </c>
      <c r="I10" s="19">
        <v>20</v>
      </c>
      <c r="J10" s="68">
        <f t="shared" ref="J10:J34" si="0">I10*100/H10-100</f>
        <v>566.66666666666663</v>
      </c>
    </row>
    <row r="11" spans="1:10" x14ac:dyDescent="0.25">
      <c r="A11" s="50" t="s">
        <v>364</v>
      </c>
      <c r="B11" s="58">
        <v>0</v>
      </c>
      <c r="C11" s="132">
        <v>2</v>
      </c>
      <c r="D11" s="58">
        <v>100</v>
      </c>
      <c r="E11" s="58"/>
      <c r="F11" s="19"/>
      <c r="G11" s="58"/>
      <c r="H11" s="58">
        <v>0</v>
      </c>
      <c r="I11" s="19">
        <v>2</v>
      </c>
      <c r="J11" s="68">
        <v>100</v>
      </c>
    </row>
    <row r="12" spans="1:10" x14ac:dyDescent="0.25">
      <c r="A12" s="50" t="s">
        <v>10</v>
      </c>
      <c r="B12" s="58">
        <v>0</v>
      </c>
      <c r="C12" s="132">
        <v>1</v>
      </c>
      <c r="D12" s="58">
        <v>100</v>
      </c>
      <c r="E12" s="58"/>
      <c r="F12" s="19"/>
      <c r="G12" s="58"/>
      <c r="H12" s="58">
        <v>0</v>
      </c>
      <c r="I12" s="19">
        <v>4</v>
      </c>
      <c r="J12" s="68">
        <v>100</v>
      </c>
    </row>
    <row r="13" spans="1:10" x14ac:dyDescent="0.25">
      <c r="A13" s="50" t="s">
        <v>11</v>
      </c>
      <c r="B13" s="58">
        <v>1</v>
      </c>
      <c r="C13" s="132">
        <v>0</v>
      </c>
      <c r="D13" s="58">
        <v>-100</v>
      </c>
      <c r="E13" s="58"/>
      <c r="F13" s="19"/>
      <c r="G13" s="58"/>
      <c r="H13" s="58">
        <v>1</v>
      </c>
      <c r="I13" s="19">
        <v>0</v>
      </c>
      <c r="J13" s="67">
        <f t="shared" si="0"/>
        <v>-100</v>
      </c>
    </row>
    <row r="14" spans="1:10" ht="18.75" customHeight="1" x14ac:dyDescent="0.25">
      <c r="A14" s="50" t="s">
        <v>337</v>
      </c>
      <c r="B14" s="58">
        <v>0</v>
      </c>
      <c r="C14" s="132">
        <v>2</v>
      </c>
      <c r="D14" s="58">
        <v>100</v>
      </c>
      <c r="E14" s="58"/>
      <c r="F14" s="19"/>
      <c r="G14" s="58"/>
      <c r="H14" s="58">
        <v>0</v>
      </c>
      <c r="I14" s="19">
        <v>2</v>
      </c>
      <c r="J14" s="67">
        <v>100</v>
      </c>
    </row>
    <row r="15" spans="1:10" x14ac:dyDescent="0.25">
      <c r="A15" s="50" t="s">
        <v>12</v>
      </c>
      <c r="B15" s="58">
        <v>3</v>
      </c>
      <c r="C15" s="132">
        <v>0</v>
      </c>
      <c r="D15" s="58">
        <v>-100</v>
      </c>
      <c r="E15" s="58">
        <v>1</v>
      </c>
      <c r="F15" s="19">
        <v>0</v>
      </c>
      <c r="G15" s="58">
        <v>-100</v>
      </c>
      <c r="H15" s="58">
        <v>25</v>
      </c>
      <c r="I15" s="19">
        <v>0</v>
      </c>
      <c r="J15" s="67">
        <f t="shared" si="0"/>
        <v>-100</v>
      </c>
    </row>
    <row r="16" spans="1:10" x14ac:dyDescent="0.25">
      <c r="A16" s="50" t="s">
        <v>13</v>
      </c>
      <c r="B16" s="58">
        <v>2</v>
      </c>
      <c r="C16" s="132">
        <v>5</v>
      </c>
      <c r="D16" s="58">
        <f>C16*100/B16-100</f>
        <v>150</v>
      </c>
      <c r="E16" s="58"/>
      <c r="F16" s="19"/>
      <c r="G16" s="58"/>
      <c r="H16" s="58">
        <v>2</v>
      </c>
      <c r="I16" s="19">
        <v>11</v>
      </c>
      <c r="J16" s="67">
        <f t="shared" si="0"/>
        <v>450</v>
      </c>
    </row>
    <row r="17" spans="1:10" x14ac:dyDescent="0.25">
      <c r="A17" s="50" t="s">
        <v>14</v>
      </c>
      <c r="B17" s="58">
        <v>5</v>
      </c>
      <c r="C17" s="132">
        <v>3</v>
      </c>
      <c r="D17" s="58">
        <f>C17*100/B17-100</f>
        <v>-40</v>
      </c>
      <c r="E17" s="58"/>
      <c r="F17" s="19"/>
      <c r="G17" s="58"/>
      <c r="H17" s="58">
        <v>8</v>
      </c>
      <c r="I17" s="19">
        <v>3</v>
      </c>
      <c r="J17" s="67">
        <f t="shared" si="0"/>
        <v>-62.5</v>
      </c>
    </row>
    <row r="18" spans="1:10" x14ac:dyDescent="0.25">
      <c r="A18" s="50" t="s">
        <v>15</v>
      </c>
      <c r="B18" s="58">
        <v>1</v>
      </c>
      <c r="C18" s="132">
        <v>3</v>
      </c>
      <c r="D18" s="58">
        <f>C18*100/B18-100</f>
        <v>200</v>
      </c>
      <c r="E18" s="58"/>
      <c r="F18" s="19"/>
      <c r="G18" s="58"/>
      <c r="H18" s="58">
        <v>2</v>
      </c>
      <c r="I18" s="19">
        <v>7</v>
      </c>
      <c r="J18" s="68">
        <f t="shared" si="0"/>
        <v>250</v>
      </c>
    </row>
    <row r="19" spans="1:10" x14ac:dyDescent="0.25">
      <c r="A19" s="50" t="s">
        <v>367</v>
      </c>
      <c r="B19" s="58"/>
      <c r="C19" s="132"/>
      <c r="D19" s="58"/>
      <c r="E19" s="58"/>
      <c r="F19" s="19"/>
      <c r="G19" s="58"/>
      <c r="H19" s="58"/>
      <c r="I19" s="19"/>
      <c r="J19" s="67"/>
    </row>
    <row r="20" spans="1:10" x14ac:dyDescent="0.25">
      <c r="A20" s="50" t="s">
        <v>16</v>
      </c>
      <c r="B20" s="58">
        <v>7</v>
      </c>
      <c r="C20" s="132">
        <v>5</v>
      </c>
      <c r="D20" s="110">
        <f t="shared" ref="D20:D34" si="1">C20*100/B20-100</f>
        <v>-28.571428571428569</v>
      </c>
      <c r="E20" s="58">
        <v>2</v>
      </c>
      <c r="F20" s="19">
        <v>2</v>
      </c>
      <c r="G20" s="58">
        <v>0</v>
      </c>
      <c r="H20" s="58">
        <v>7</v>
      </c>
      <c r="I20" s="19">
        <v>20</v>
      </c>
      <c r="J20" s="68">
        <f t="shared" si="0"/>
        <v>185.71428571428572</v>
      </c>
    </row>
    <row r="21" spans="1:10" x14ac:dyDescent="0.25">
      <c r="A21" s="50" t="s">
        <v>355</v>
      </c>
      <c r="B21" s="58">
        <v>1</v>
      </c>
      <c r="C21" s="132">
        <v>0</v>
      </c>
      <c r="D21" s="58">
        <f t="shared" si="1"/>
        <v>-100</v>
      </c>
      <c r="E21" s="58"/>
      <c r="F21" s="19"/>
      <c r="G21" s="58"/>
      <c r="H21" s="58">
        <v>1</v>
      </c>
      <c r="I21" s="19">
        <v>0</v>
      </c>
      <c r="J21" s="67">
        <f t="shared" si="0"/>
        <v>-100</v>
      </c>
    </row>
    <row r="22" spans="1:10" x14ac:dyDescent="0.25">
      <c r="A22" s="50" t="s">
        <v>17</v>
      </c>
      <c r="B22" s="58">
        <v>2</v>
      </c>
      <c r="C22" s="132">
        <v>6</v>
      </c>
      <c r="D22" s="58">
        <f t="shared" si="1"/>
        <v>200</v>
      </c>
      <c r="E22" s="58">
        <v>1</v>
      </c>
      <c r="F22" s="19">
        <v>0</v>
      </c>
      <c r="G22" s="58">
        <v>-100</v>
      </c>
      <c r="H22" s="58">
        <v>1</v>
      </c>
      <c r="I22" s="19">
        <v>7</v>
      </c>
      <c r="J22" s="68">
        <f t="shared" si="0"/>
        <v>600</v>
      </c>
    </row>
    <row r="23" spans="1:10" x14ac:dyDescent="0.25">
      <c r="A23" s="50" t="s">
        <v>18</v>
      </c>
      <c r="B23" s="58">
        <v>4</v>
      </c>
      <c r="C23" s="132">
        <v>1</v>
      </c>
      <c r="D23" s="58">
        <f t="shared" si="1"/>
        <v>-75</v>
      </c>
      <c r="E23" s="58">
        <v>4</v>
      </c>
      <c r="F23" s="19">
        <v>0</v>
      </c>
      <c r="G23" s="58">
        <v>-100</v>
      </c>
      <c r="H23" s="58">
        <v>9</v>
      </c>
      <c r="I23" s="19">
        <v>3</v>
      </c>
      <c r="J23" s="67">
        <f t="shared" si="0"/>
        <v>-66.666666666666657</v>
      </c>
    </row>
    <row r="24" spans="1:10" x14ac:dyDescent="0.25">
      <c r="A24" s="50" t="s">
        <v>19</v>
      </c>
      <c r="B24" s="58">
        <v>1</v>
      </c>
      <c r="C24" s="132">
        <v>1</v>
      </c>
      <c r="D24" s="58">
        <f t="shared" si="1"/>
        <v>0</v>
      </c>
      <c r="E24" s="58"/>
      <c r="F24" s="19"/>
      <c r="G24" s="58"/>
      <c r="H24" s="58">
        <v>1</v>
      </c>
      <c r="I24" s="19">
        <v>1</v>
      </c>
      <c r="J24" s="67">
        <f t="shared" si="0"/>
        <v>0</v>
      </c>
    </row>
    <row r="25" spans="1:10" x14ac:dyDescent="0.25">
      <c r="A25" s="50" t="s">
        <v>20</v>
      </c>
      <c r="B25" s="58">
        <v>0</v>
      </c>
      <c r="C25" s="19">
        <v>3</v>
      </c>
      <c r="D25" s="58">
        <v>100</v>
      </c>
      <c r="E25" s="58">
        <v>0</v>
      </c>
      <c r="F25" s="19">
        <v>1</v>
      </c>
      <c r="G25" s="58">
        <v>100</v>
      </c>
      <c r="H25" s="58">
        <v>0</v>
      </c>
      <c r="I25" s="19">
        <v>2</v>
      </c>
      <c r="J25" s="68">
        <v>100</v>
      </c>
    </row>
    <row r="26" spans="1:10" x14ac:dyDescent="0.25">
      <c r="A26" s="50" t="s">
        <v>21</v>
      </c>
      <c r="B26" s="58">
        <v>0</v>
      </c>
      <c r="C26" s="19">
        <v>3</v>
      </c>
      <c r="D26" s="58">
        <v>100</v>
      </c>
      <c r="E26" s="58"/>
      <c r="F26" s="19"/>
      <c r="G26" s="58"/>
      <c r="H26" s="58">
        <v>0</v>
      </c>
      <c r="I26" s="19">
        <v>4</v>
      </c>
      <c r="J26" s="68">
        <v>100</v>
      </c>
    </row>
    <row r="27" spans="1:10" x14ac:dyDescent="0.25">
      <c r="A27" s="50" t="s">
        <v>340</v>
      </c>
      <c r="B27" s="58">
        <v>2</v>
      </c>
      <c r="C27" s="19">
        <v>0</v>
      </c>
      <c r="D27" s="58">
        <f t="shared" si="1"/>
        <v>-100</v>
      </c>
      <c r="E27" s="58"/>
      <c r="F27" s="19"/>
      <c r="G27" s="58"/>
      <c r="H27" s="58">
        <v>2</v>
      </c>
      <c r="I27" s="19">
        <v>0</v>
      </c>
      <c r="J27" s="67">
        <f t="shared" si="0"/>
        <v>-100</v>
      </c>
    </row>
    <row r="28" spans="1:10" ht="20.25" x14ac:dyDescent="0.25">
      <c r="A28" s="50" t="s">
        <v>339</v>
      </c>
      <c r="B28" s="58"/>
      <c r="C28" s="19"/>
      <c r="D28" s="58"/>
      <c r="E28" s="58"/>
      <c r="F28" s="19"/>
      <c r="G28" s="58"/>
      <c r="H28" s="58"/>
      <c r="I28" s="19"/>
      <c r="J28" s="67"/>
    </row>
    <row r="29" spans="1:10" x14ac:dyDescent="0.25">
      <c r="A29" s="50" t="s">
        <v>22</v>
      </c>
      <c r="B29" s="58">
        <v>0</v>
      </c>
      <c r="C29" s="19">
        <v>2</v>
      </c>
      <c r="D29" s="58">
        <v>100</v>
      </c>
      <c r="E29" s="58"/>
      <c r="F29" s="19"/>
      <c r="G29" s="58"/>
      <c r="H29" s="58">
        <v>0</v>
      </c>
      <c r="I29" s="19">
        <v>2</v>
      </c>
      <c r="J29" s="68">
        <v>100</v>
      </c>
    </row>
    <row r="30" spans="1:10" x14ac:dyDescent="0.25">
      <c r="A30" s="50" t="s">
        <v>23</v>
      </c>
      <c r="B30" s="58">
        <v>2</v>
      </c>
      <c r="C30" s="19">
        <v>0</v>
      </c>
      <c r="D30" s="58">
        <f t="shared" si="1"/>
        <v>-100</v>
      </c>
      <c r="E30" s="58"/>
      <c r="F30" s="19"/>
      <c r="G30" s="58"/>
      <c r="H30" s="58">
        <v>4</v>
      </c>
      <c r="I30" s="19">
        <v>0</v>
      </c>
      <c r="J30" s="67">
        <f t="shared" si="0"/>
        <v>-100</v>
      </c>
    </row>
    <row r="31" spans="1:10" x14ac:dyDescent="0.25">
      <c r="A31" s="50" t="s">
        <v>24</v>
      </c>
      <c r="B31" s="58">
        <v>0</v>
      </c>
      <c r="C31" s="19">
        <v>1</v>
      </c>
      <c r="D31" s="58">
        <v>100</v>
      </c>
      <c r="E31" s="58"/>
      <c r="F31" s="19"/>
      <c r="G31" s="58"/>
      <c r="H31" s="58">
        <v>0</v>
      </c>
      <c r="I31" s="19">
        <v>6</v>
      </c>
      <c r="J31" s="68">
        <v>100</v>
      </c>
    </row>
    <row r="32" spans="1:10" x14ac:dyDescent="0.25">
      <c r="A32" s="50" t="s">
        <v>25</v>
      </c>
      <c r="B32" s="58"/>
      <c r="C32" s="19"/>
      <c r="D32" s="58"/>
      <c r="E32" s="58"/>
      <c r="F32" s="19"/>
      <c r="G32" s="58"/>
      <c r="H32" s="58"/>
      <c r="I32" s="19"/>
      <c r="J32" s="67"/>
    </row>
    <row r="33" spans="1:10" x14ac:dyDescent="0.25">
      <c r="A33" s="50" t="s">
        <v>26</v>
      </c>
      <c r="B33" s="113"/>
      <c r="C33" s="19"/>
      <c r="D33" s="58"/>
      <c r="E33" s="58"/>
      <c r="F33" s="19"/>
      <c r="G33" s="54"/>
      <c r="H33" s="19"/>
      <c r="I33" s="19"/>
      <c r="J33" s="67"/>
    </row>
    <row r="34" spans="1:10" ht="18.75" x14ac:dyDescent="0.25">
      <c r="A34" s="56" t="s">
        <v>27</v>
      </c>
      <c r="B34" s="94">
        <v>34</v>
      </c>
      <c r="C34" s="133">
        <v>48</v>
      </c>
      <c r="D34" s="134">
        <f t="shared" si="1"/>
        <v>41.176470588235304</v>
      </c>
      <c r="E34" s="94">
        <v>8</v>
      </c>
      <c r="F34" s="133">
        <v>8</v>
      </c>
      <c r="G34" s="94">
        <v>0</v>
      </c>
      <c r="H34" s="94">
        <v>66</v>
      </c>
      <c r="I34" s="133">
        <v>96</v>
      </c>
      <c r="J34" s="135">
        <f t="shared" si="0"/>
        <v>45.454545454545467</v>
      </c>
    </row>
    <row r="35" spans="1:10" x14ac:dyDescent="0.25">
      <c r="H35" t="s">
        <v>329</v>
      </c>
      <c r="I35" t="s">
        <v>329</v>
      </c>
      <c r="J35" t="s">
        <v>329</v>
      </c>
    </row>
    <row r="36" spans="1:10" ht="38.25" customHeight="1" x14ac:dyDescent="0.25">
      <c r="A36" s="183" t="s">
        <v>362</v>
      </c>
      <c r="B36" s="184"/>
      <c r="C36" s="184"/>
      <c r="D36" s="184"/>
      <c r="E36" s="184"/>
      <c r="F36" s="184"/>
      <c r="G36" s="184"/>
      <c r="H36" s="184"/>
      <c r="I36" s="184"/>
      <c r="J36" s="184"/>
    </row>
    <row r="37" spans="1:10" x14ac:dyDescent="0.25">
      <c r="H37" t="s">
        <v>329</v>
      </c>
      <c r="I37" t="s">
        <v>329</v>
      </c>
      <c r="J37" t="s">
        <v>329</v>
      </c>
    </row>
    <row r="38" spans="1:10" x14ac:dyDescent="0.25">
      <c r="H38" t="s">
        <v>329</v>
      </c>
      <c r="I38" t="s">
        <v>329</v>
      </c>
      <c r="J38" t="s">
        <v>329</v>
      </c>
    </row>
    <row r="39" spans="1:10" x14ac:dyDescent="0.25">
      <c r="H39" t="s">
        <v>329</v>
      </c>
      <c r="I39" t="s">
        <v>329</v>
      </c>
      <c r="J39" t="s">
        <v>329</v>
      </c>
    </row>
    <row r="40" spans="1:10" x14ac:dyDescent="0.25">
      <c r="H40" t="s">
        <v>329</v>
      </c>
      <c r="I40" t="s">
        <v>329</v>
      </c>
      <c r="J40" t="s">
        <v>329</v>
      </c>
    </row>
    <row r="41" spans="1:10" x14ac:dyDescent="0.25">
      <c r="H41" t="s">
        <v>329</v>
      </c>
      <c r="I41" t="s">
        <v>329</v>
      </c>
      <c r="J41" t="s">
        <v>329</v>
      </c>
    </row>
  </sheetData>
  <mergeCells count="8">
    <mergeCell ref="A36:J36"/>
    <mergeCell ref="A1:J1"/>
    <mergeCell ref="A2:J2"/>
    <mergeCell ref="A4:A6"/>
    <mergeCell ref="B4:J4"/>
    <mergeCell ref="B5:D5"/>
    <mergeCell ref="E5:G5"/>
    <mergeCell ref="H5:J5"/>
  </mergeCells>
  <conditionalFormatting sqref="G8:G34 D8:D34">
    <cfRule type="cellIs" dxfId="3" priority="5" stopIfTrue="1" operator="lessThanOrEqual">
      <formula>0</formula>
    </cfRule>
    <cfRule type="cellIs" dxfId="2" priority="6" stopIfTrue="1" operator="greater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6"/>
  <sheetViews>
    <sheetView workbookViewId="0">
      <selection activeCell="L18" sqref="L18"/>
    </sheetView>
  </sheetViews>
  <sheetFormatPr defaultRowHeight="15" x14ac:dyDescent="0.25"/>
  <cols>
    <col min="1" max="1" width="19.85546875" customWidth="1"/>
    <col min="2" max="2" width="6.42578125" customWidth="1"/>
    <col min="3" max="3" width="8.140625" customWidth="1"/>
    <col min="4" max="4" width="8.28515625" customWidth="1"/>
    <col min="5" max="5" width="8.7109375" customWidth="1"/>
    <col min="6" max="7" width="10.7109375" customWidth="1"/>
    <col min="8" max="8" width="8.28515625" customWidth="1"/>
    <col min="9" max="9" width="8.42578125" customWidth="1"/>
    <col min="10" max="10" width="8.85546875" customWidth="1"/>
  </cols>
  <sheetData>
    <row r="1" spans="1:10" ht="40.5" customHeight="1" x14ac:dyDescent="0.25">
      <c r="A1" s="185" t="s">
        <v>335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8" x14ac:dyDescent="0.25">
      <c r="A2" s="185" t="s">
        <v>357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7" t="s">
        <v>0</v>
      </c>
      <c r="B4" s="217" t="s">
        <v>190</v>
      </c>
      <c r="C4" s="217"/>
      <c r="D4" s="217"/>
      <c r="E4" s="217"/>
      <c r="F4" s="217"/>
      <c r="G4" s="217"/>
      <c r="H4" s="217"/>
      <c r="I4" s="217"/>
      <c r="J4" s="217"/>
    </row>
    <row r="5" spans="1:10" x14ac:dyDescent="0.25">
      <c r="A5" s="217"/>
      <c r="B5" s="217" t="s">
        <v>2</v>
      </c>
      <c r="C5" s="217"/>
      <c r="D5" s="217"/>
      <c r="E5" s="217" t="s">
        <v>3</v>
      </c>
      <c r="F5" s="217"/>
      <c r="G5" s="217"/>
      <c r="H5" s="217" t="s">
        <v>4</v>
      </c>
      <c r="I5" s="217"/>
      <c r="J5" s="217"/>
    </row>
    <row r="6" spans="1:10" x14ac:dyDescent="0.25">
      <c r="A6" s="235"/>
      <c r="B6" s="5">
        <v>2023</v>
      </c>
      <c r="C6" s="5">
        <v>2024</v>
      </c>
      <c r="D6" s="4" t="s">
        <v>5</v>
      </c>
      <c r="E6" s="114">
        <v>2023</v>
      </c>
      <c r="F6" s="114">
        <v>2024</v>
      </c>
      <c r="G6" s="4" t="s">
        <v>5</v>
      </c>
      <c r="H6" s="114">
        <v>2023</v>
      </c>
      <c r="I6" s="114">
        <v>2024</v>
      </c>
      <c r="J6" s="4" t="s">
        <v>5</v>
      </c>
    </row>
    <row r="7" spans="1:10" ht="20.100000000000001" customHeight="1" x14ac:dyDescent="0.25">
      <c r="A7" s="50" t="s">
        <v>6</v>
      </c>
      <c r="B7" s="12"/>
      <c r="C7" s="12"/>
      <c r="D7" s="51"/>
      <c r="E7" s="49"/>
      <c r="F7" s="12"/>
      <c r="G7" s="51"/>
      <c r="H7" s="49"/>
      <c r="I7" s="12"/>
      <c r="J7" s="51"/>
    </row>
    <row r="8" spans="1:10" ht="20.100000000000001" customHeight="1" x14ac:dyDescent="0.25">
      <c r="A8" s="50" t="s">
        <v>7</v>
      </c>
      <c r="B8" s="12"/>
      <c r="C8" s="12"/>
      <c r="D8" s="51"/>
      <c r="E8" s="49"/>
      <c r="F8" s="12"/>
      <c r="G8" s="51"/>
      <c r="H8" s="49"/>
      <c r="I8" s="12"/>
      <c r="J8" s="51"/>
    </row>
    <row r="9" spans="1:10" ht="20.100000000000001" customHeight="1" x14ac:dyDescent="0.25">
      <c r="A9" s="50" t="s">
        <v>8</v>
      </c>
      <c r="B9" s="12"/>
      <c r="C9" s="12"/>
      <c r="D9" s="53"/>
      <c r="E9" s="49"/>
      <c r="F9" s="12"/>
      <c r="G9" s="53"/>
      <c r="H9" s="49"/>
      <c r="I9" s="12"/>
      <c r="J9" s="51"/>
    </row>
    <row r="10" spans="1:10" ht="20.100000000000001" customHeight="1" x14ac:dyDescent="0.25">
      <c r="A10" s="50" t="s">
        <v>9</v>
      </c>
      <c r="B10" s="12"/>
      <c r="C10" s="12"/>
      <c r="D10" s="51"/>
      <c r="E10" s="49"/>
      <c r="F10" s="12"/>
      <c r="G10" s="51"/>
      <c r="H10" s="49"/>
      <c r="I10" s="12"/>
      <c r="J10" s="51"/>
    </row>
    <row r="11" spans="1:10" ht="20.100000000000001" customHeight="1" x14ac:dyDescent="0.25">
      <c r="A11" s="50" t="s">
        <v>364</v>
      </c>
      <c r="B11" s="12"/>
      <c r="C11" s="12"/>
      <c r="D11" s="53"/>
      <c r="E11" s="49"/>
      <c r="F11" s="12"/>
      <c r="G11" s="51"/>
      <c r="H11" s="49"/>
      <c r="I11" s="12"/>
      <c r="J11" s="53"/>
    </row>
    <row r="12" spans="1:10" ht="20.100000000000001" customHeight="1" x14ac:dyDescent="0.25">
      <c r="A12" s="50" t="s">
        <v>10</v>
      </c>
      <c r="B12" s="12">
        <v>0</v>
      </c>
      <c r="C12" s="12">
        <v>1</v>
      </c>
      <c r="D12" s="51">
        <v>100</v>
      </c>
      <c r="E12" s="49"/>
      <c r="F12" s="12"/>
      <c r="G12" s="51"/>
      <c r="H12" s="49">
        <v>0</v>
      </c>
      <c r="I12" s="12">
        <v>1</v>
      </c>
      <c r="J12" s="51">
        <v>100</v>
      </c>
    </row>
    <row r="13" spans="1:10" ht="20.100000000000001" customHeight="1" x14ac:dyDescent="0.25">
      <c r="A13" s="50" t="s">
        <v>11</v>
      </c>
      <c r="B13" s="12"/>
      <c r="C13" s="12"/>
      <c r="D13" s="51"/>
      <c r="E13" s="49"/>
      <c r="F13" s="12"/>
      <c r="G13" s="51"/>
      <c r="H13" s="49"/>
      <c r="I13" s="12"/>
      <c r="J13" s="51"/>
    </row>
    <row r="14" spans="1:10" ht="20.100000000000001" customHeight="1" x14ac:dyDescent="0.25">
      <c r="A14" s="50" t="s">
        <v>365</v>
      </c>
      <c r="B14" s="12"/>
      <c r="C14" s="12"/>
      <c r="D14" s="51"/>
      <c r="E14" s="49"/>
      <c r="F14" s="12"/>
      <c r="G14" s="51"/>
      <c r="H14" s="49"/>
      <c r="I14" s="12"/>
      <c r="J14" s="51"/>
    </row>
    <row r="15" spans="1:10" ht="20.100000000000001" customHeight="1" x14ac:dyDescent="0.25">
      <c r="A15" s="50" t="s">
        <v>12</v>
      </c>
      <c r="B15" s="12"/>
      <c r="C15" s="12"/>
      <c r="D15" s="51"/>
      <c r="E15" s="49"/>
      <c r="F15" s="12"/>
      <c r="G15" s="51"/>
      <c r="H15" s="49"/>
      <c r="I15" s="12"/>
      <c r="J15" s="51"/>
    </row>
    <row r="16" spans="1:10" ht="20.100000000000001" customHeight="1" x14ac:dyDescent="0.25">
      <c r="A16" s="50" t="s">
        <v>13</v>
      </c>
      <c r="B16" s="12"/>
      <c r="C16" s="12"/>
      <c r="D16" s="53"/>
      <c r="E16" s="49"/>
      <c r="F16" s="12"/>
      <c r="G16" s="53"/>
      <c r="H16" s="49"/>
      <c r="I16" s="12"/>
      <c r="J16" s="53"/>
    </row>
    <row r="17" spans="1:10" ht="20.100000000000001" customHeight="1" x14ac:dyDescent="0.25">
      <c r="A17" s="50" t="s">
        <v>14</v>
      </c>
      <c r="B17" s="58"/>
      <c r="C17" s="58"/>
      <c r="D17" s="66"/>
      <c r="E17" s="58"/>
      <c r="F17" s="58"/>
      <c r="G17" s="66"/>
      <c r="H17" s="58"/>
      <c r="I17" s="58"/>
      <c r="J17" s="66"/>
    </row>
    <row r="18" spans="1:10" ht="20.100000000000001" customHeight="1" x14ac:dyDescent="0.25">
      <c r="A18" s="50" t="s">
        <v>15</v>
      </c>
      <c r="B18" s="12"/>
      <c r="C18" s="12"/>
      <c r="D18" s="51"/>
      <c r="E18" s="49"/>
      <c r="F18" s="12"/>
      <c r="G18" s="51"/>
      <c r="H18" s="49"/>
      <c r="I18" s="12"/>
      <c r="J18" s="51"/>
    </row>
    <row r="19" spans="1:10" ht="20.100000000000001" customHeight="1" x14ac:dyDescent="0.25">
      <c r="A19" s="50" t="s">
        <v>367</v>
      </c>
      <c r="B19" s="12"/>
      <c r="C19" s="12"/>
      <c r="D19" s="51"/>
      <c r="E19" s="49"/>
      <c r="F19" s="12"/>
      <c r="G19" s="51"/>
      <c r="H19" s="49"/>
      <c r="I19" s="12"/>
      <c r="J19" s="51"/>
    </row>
    <row r="20" spans="1:10" ht="20.100000000000001" customHeight="1" x14ac:dyDescent="0.25">
      <c r="A20" s="50" t="s">
        <v>16</v>
      </c>
      <c r="B20" s="12">
        <v>0</v>
      </c>
      <c r="C20" s="12">
        <v>1</v>
      </c>
      <c r="D20" s="51">
        <v>100</v>
      </c>
      <c r="E20" s="49"/>
      <c r="F20" s="12"/>
      <c r="G20" s="51"/>
      <c r="H20" s="49">
        <v>0</v>
      </c>
      <c r="I20" s="12">
        <v>1</v>
      </c>
      <c r="J20" s="53">
        <v>100</v>
      </c>
    </row>
    <row r="21" spans="1:10" ht="20.100000000000001" customHeight="1" x14ac:dyDescent="0.25">
      <c r="A21" s="50" t="s">
        <v>355</v>
      </c>
      <c r="B21" s="12"/>
      <c r="C21" s="12"/>
      <c r="D21" s="69"/>
      <c r="E21" s="49"/>
      <c r="F21" s="12"/>
      <c r="G21" s="51"/>
      <c r="H21" s="49"/>
      <c r="I21" s="12"/>
      <c r="J21" s="51"/>
    </row>
    <row r="22" spans="1:10" ht="20.100000000000001" customHeight="1" x14ac:dyDescent="0.25">
      <c r="A22" s="50" t="s">
        <v>17</v>
      </c>
      <c r="B22" s="12"/>
      <c r="C22" s="12"/>
      <c r="D22" s="51"/>
      <c r="E22" s="49"/>
      <c r="F22" s="12"/>
      <c r="G22" s="51"/>
      <c r="H22" s="49"/>
      <c r="I22" s="12"/>
      <c r="J22" s="51"/>
    </row>
    <row r="23" spans="1:10" ht="20.100000000000001" customHeight="1" x14ac:dyDescent="0.25">
      <c r="A23" s="50" t="s">
        <v>18</v>
      </c>
      <c r="B23" s="12"/>
      <c r="C23" s="12"/>
      <c r="D23" s="51"/>
      <c r="E23" s="49"/>
      <c r="F23" s="12"/>
      <c r="G23" s="51"/>
      <c r="H23" s="49"/>
      <c r="I23" s="12"/>
      <c r="J23" s="51"/>
    </row>
    <row r="24" spans="1:10" ht="20.100000000000001" customHeight="1" x14ac:dyDescent="0.25">
      <c r="A24" s="50" t="s">
        <v>19</v>
      </c>
      <c r="B24" s="12"/>
      <c r="C24" s="12"/>
      <c r="D24" s="51"/>
      <c r="E24" s="49"/>
      <c r="F24" s="12"/>
      <c r="G24" s="51"/>
      <c r="H24" s="49"/>
      <c r="I24" s="12"/>
      <c r="J24" s="51"/>
    </row>
    <row r="25" spans="1:10" ht="20.100000000000001" customHeight="1" x14ac:dyDescent="0.25">
      <c r="A25" s="50" t="s">
        <v>20</v>
      </c>
      <c r="B25" s="58"/>
      <c r="C25" s="58"/>
      <c r="D25" s="66"/>
      <c r="E25" s="58"/>
      <c r="F25" s="58"/>
      <c r="G25" s="58"/>
      <c r="H25" s="58"/>
      <c r="I25" s="58"/>
      <c r="J25" s="66"/>
    </row>
    <row r="26" spans="1:10" ht="20.100000000000001" customHeight="1" x14ac:dyDescent="0.25">
      <c r="A26" s="50" t="s">
        <v>21</v>
      </c>
      <c r="B26" s="58"/>
      <c r="C26" s="58"/>
      <c r="D26" s="58"/>
      <c r="E26" s="58"/>
      <c r="F26" s="58"/>
      <c r="G26" s="58"/>
      <c r="H26" s="58"/>
      <c r="I26" s="58"/>
      <c r="J26" s="58"/>
    </row>
    <row r="27" spans="1:10" ht="20.100000000000001" customHeight="1" x14ac:dyDescent="0.25">
      <c r="A27" s="50" t="s">
        <v>340</v>
      </c>
      <c r="B27" s="58"/>
      <c r="C27" s="58"/>
      <c r="D27" s="58"/>
      <c r="E27" s="58"/>
      <c r="F27" s="58"/>
      <c r="G27" s="58"/>
      <c r="H27" s="58"/>
      <c r="I27" s="58"/>
      <c r="J27" s="58"/>
    </row>
    <row r="28" spans="1:10" ht="20.100000000000001" customHeight="1" x14ac:dyDescent="0.25">
      <c r="A28" s="50" t="s">
        <v>366</v>
      </c>
      <c r="B28" s="58"/>
      <c r="C28" s="58"/>
      <c r="D28" s="66"/>
      <c r="E28" s="58"/>
      <c r="F28" s="58"/>
      <c r="G28" s="58"/>
      <c r="H28" s="58"/>
      <c r="I28" s="58"/>
      <c r="J28" s="66"/>
    </row>
    <row r="29" spans="1:10" ht="20.100000000000001" customHeight="1" x14ac:dyDescent="0.25">
      <c r="A29" s="50" t="s">
        <v>22</v>
      </c>
      <c r="B29" s="58"/>
      <c r="C29" s="58"/>
      <c r="D29" s="58"/>
      <c r="E29" s="58"/>
      <c r="F29" s="58"/>
      <c r="G29" s="58"/>
      <c r="H29" s="58"/>
      <c r="I29" s="58"/>
      <c r="J29" s="58"/>
    </row>
    <row r="30" spans="1:10" ht="20.100000000000001" customHeight="1" x14ac:dyDescent="0.25">
      <c r="A30" s="50" t="s">
        <v>23</v>
      </c>
      <c r="B30" s="58"/>
      <c r="C30" s="58"/>
      <c r="D30" s="65"/>
      <c r="E30" s="58"/>
      <c r="F30" s="58"/>
      <c r="G30" s="58"/>
      <c r="H30" s="58"/>
      <c r="I30" s="58"/>
      <c r="J30" s="58"/>
    </row>
    <row r="31" spans="1:10" ht="20.100000000000001" customHeight="1" x14ac:dyDescent="0.25">
      <c r="A31" s="50" t="s">
        <v>24</v>
      </c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20.100000000000001" customHeight="1" x14ac:dyDescent="0.25">
      <c r="A32" s="50" t="s">
        <v>25</v>
      </c>
      <c r="B32" s="58"/>
      <c r="C32" s="58"/>
      <c r="D32" s="58"/>
      <c r="E32" s="58"/>
      <c r="F32" s="58"/>
      <c r="G32" s="58"/>
      <c r="H32" s="58"/>
      <c r="I32" s="58"/>
      <c r="J32" s="58"/>
    </row>
    <row r="33" spans="1:10" ht="20.100000000000001" customHeight="1" x14ac:dyDescent="0.25">
      <c r="A33" s="50" t="s">
        <v>26</v>
      </c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20.100000000000001" customHeight="1" x14ac:dyDescent="0.25">
      <c r="A34" s="7" t="s">
        <v>27</v>
      </c>
      <c r="B34" s="58">
        <v>0</v>
      </c>
      <c r="C34" s="58">
        <v>2</v>
      </c>
      <c r="D34" s="66">
        <v>100</v>
      </c>
      <c r="E34" s="58"/>
      <c r="F34" s="58"/>
      <c r="G34" s="66"/>
      <c r="H34" s="58">
        <v>0</v>
      </c>
      <c r="I34" s="58">
        <v>2</v>
      </c>
      <c r="J34" s="66">
        <v>100</v>
      </c>
    </row>
    <row r="36" spans="1:10" x14ac:dyDescent="0.25">
      <c r="A36" s="183" t="s">
        <v>362</v>
      </c>
      <c r="B36" s="184"/>
      <c r="C36" s="184"/>
      <c r="D36" s="184"/>
      <c r="E36" s="184"/>
      <c r="F36" s="184"/>
      <c r="G36" s="184"/>
      <c r="H36" s="184"/>
      <c r="I36" s="184"/>
      <c r="J36" s="184"/>
    </row>
  </sheetData>
  <mergeCells count="8">
    <mergeCell ref="A36:J36"/>
    <mergeCell ref="A1:J1"/>
    <mergeCell ref="A2:J2"/>
    <mergeCell ref="A4:A6"/>
    <mergeCell ref="B4:J4"/>
    <mergeCell ref="B5:D5"/>
    <mergeCell ref="E5:G5"/>
    <mergeCell ref="H5:J5"/>
  </mergeCells>
  <conditionalFormatting sqref="D7:D8 D10 D12:D15 D17:D24 D26:D27 D29 G7:G8 G10:G15 J7:J10 J12:J15 J17:J19 J21:J24 J26:J27 J29 G17:G32 G34 D31:D32 D34 J31:J32 J34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O30" sqref="O30"/>
    </sheetView>
  </sheetViews>
  <sheetFormatPr defaultRowHeight="15" x14ac:dyDescent="0.25"/>
  <cols>
    <col min="1" max="1" width="36.28515625" customWidth="1"/>
  </cols>
  <sheetData>
    <row r="1" spans="1:10" ht="18" x14ac:dyDescent="0.25">
      <c r="A1" s="185" t="s">
        <v>162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8" customHeight="1" x14ac:dyDescent="0.25">
      <c r="A2" s="185" t="s">
        <v>357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x14ac:dyDescent="0.25">
      <c r="A3" s="186" t="s">
        <v>0</v>
      </c>
      <c r="B3" s="186" t="s">
        <v>190</v>
      </c>
      <c r="C3" s="186"/>
      <c r="D3" s="186"/>
      <c r="E3" s="186"/>
      <c r="F3" s="186"/>
      <c r="G3" s="186"/>
      <c r="H3" s="186"/>
      <c r="I3" s="186"/>
      <c r="J3" s="186"/>
    </row>
    <row r="4" spans="1:10" ht="18" customHeight="1" x14ac:dyDescent="0.25">
      <c r="A4" s="186"/>
      <c r="B4" s="186" t="s">
        <v>2</v>
      </c>
      <c r="C4" s="186"/>
      <c r="D4" s="186"/>
      <c r="E4" s="186" t="s">
        <v>3</v>
      </c>
      <c r="F4" s="186"/>
      <c r="G4" s="186"/>
      <c r="H4" s="186" t="s">
        <v>4</v>
      </c>
      <c r="I4" s="186"/>
      <c r="J4" s="186"/>
    </row>
    <row r="5" spans="1:10" ht="16.5" customHeight="1" x14ac:dyDescent="0.25">
      <c r="A5" s="186"/>
      <c r="B5" s="87">
        <v>2023</v>
      </c>
      <c r="C5" s="87">
        <v>2024</v>
      </c>
      <c r="D5" s="87" t="s">
        <v>5</v>
      </c>
      <c r="E5" s="88">
        <v>2023</v>
      </c>
      <c r="F5" s="88">
        <v>2024</v>
      </c>
      <c r="G5" s="87" t="s">
        <v>5</v>
      </c>
      <c r="H5" s="88">
        <v>2023</v>
      </c>
      <c r="I5" s="88">
        <v>2024</v>
      </c>
      <c r="J5" s="87" t="s">
        <v>5</v>
      </c>
    </row>
    <row r="6" spans="1:10" x14ac:dyDescent="0.25">
      <c r="A6" s="50" t="s">
        <v>6</v>
      </c>
      <c r="B6" s="45"/>
      <c r="C6" s="45"/>
      <c r="D6" s="137"/>
      <c r="E6" s="45"/>
      <c r="F6" s="45"/>
      <c r="G6" s="141"/>
      <c r="H6" s="45"/>
      <c r="I6" s="45"/>
      <c r="J6" s="142"/>
    </row>
    <row r="7" spans="1:10" ht="15.75" x14ac:dyDescent="0.25">
      <c r="A7" s="71" t="s">
        <v>7</v>
      </c>
      <c r="B7" s="92">
        <v>140</v>
      </c>
      <c r="C7" s="92">
        <v>125</v>
      </c>
      <c r="D7" s="139">
        <v>-10.714285714285708</v>
      </c>
      <c r="E7" s="92">
        <v>26</v>
      </c>
      <c r="F7" s="92">
        <v>20</v>
      </c>
      <c r="G7" s="139">
        <v>-23.07692307692308</v>
      </c>
      <c r="H7" s="92">
        <v>184</v>
      </c>
      <c r="I7" s="92">
        <v>161</v>
      </c>
      <c r="J7" s="144">
        <v>-12.5</v>
      </c>
    </row>
    <row r="8" spans="1:10" ht="15.75" x14ac:dyDescent="0.25">
      <c r="A8" s="71" t="s">
        <v>8</v>
      </c>
      <c r="B8" s="92">
        <v>140</v>
      </c>
      <c r="C8" s="92">
        <v>142</v>
      </c>
      <c r="D8" s="138">
        <v>1.4285714285714306</v>
      </c>
      <c r="E8" s="92">
        <v>27</v>
      </c>
      <c r="F8" s="92">
        <v>16</v>
      </c>
      <c r="G8" s="139">
        <v>-40.74074074074074</v>
      </c>
      <c r="H8" s="92">
        <v>141</v>
      </c>
      <c r="I8" s="92">
        <v>174</v>
      </c>
      <c r="J8" s="143">
        <v>23.40425531914893</v>
      </c>
    </row>
    <row r="9" spans="1:10" ht="15.75" x14ac:dyDescent="0.25">
      <c r="A9" s="71" t="s">
        <v>9</v>
      </c>
      <c r="B9" s="92">
        <v>418</v>
      </c>
      <c r="C9" s="92">
        <v>453</v>
      </c>
      <c r="D9" s="138">
        <v>8.3732057416267907</v>
      </c>
      <c r="E9" s="92">
        <v>69</v>
      </c>
      <c r="F9" s="92">
        <v>55</v>
      </c>
      <c r="G9" s="139">
        <v>-20.289855072463766</v>
      </c>
      <c r="H9" s="92">
        <v>483</v>
      </c>
      <c r="I9" s="92">
        <v>589</v>
      </c>
      <c r="J9" s="143">
        <v>21.946169772256724</v>
      </c>
    </row>
    <row r="10" spans="1:10" ht="15.75" x14ac:dyDescent="0.25">
      <c r="A10" s="71" t="s">
        <v>361</v>
      </c>
      <c r="B10" s="92">
        <v>133</v>
      </c>
      <c r="C10" s="92">
        <v>128</v>
      </c>
      <c r="D10" s="139">
        <v>-3.7593984962406068</v>
      </c>
      <c r="E10" s="92">
        <v>52</v>
      </c>
      <c r="F10" s="92">
        <v>36</v>
      </c>
      <c r="G10" s="139">
        <v>-30.769230769230774</v>
      </c>
      <c r="H10" s="92">
        <v>198</v>
      </c>
      <c r="I10" s="92">
        <v>201</v>
      </c>
      <c r="J10" s="143">
        <v>1.5151515151515156</v>
      </c>
    </row>
    <row r="11" spans="1:10" ht="15.75" x14ac:dyDescent="0.25">
      <c r="A11" s="71" t="s">
        <v>10</v>
      </c>
      <c r="B11" s="92">
        <v>184</v>
      </c>
      <c r="C11" s="92">
        <v>175</v>
      </c>
      <c r="D11" s="139">
        <v>-4.8913043478260931</v>
      </c>
      <c r="E11" s="92">
        <v>23</v>
      </c>
      <c r="F11" s="92">
        <v>30</v>
      </c>
      <c r="G11" s="138">
        <v>30.434782608695656</v>
      </c>
      <c r="H11" s="92">
        <v>239</v>
      </c>
      <c r="I11" s="92">
        <v>210</v>
      </c>
      <c r="J11" s="144">
        <v>-12.13389121338912</v>
      </c>
    </row>
    <row r="12" spans="1:10" ht="15.75" x14ac:dyDescent="0.25">
      <c r="A12" s="71" t="s">
        <v>11</v>
      </c>
      <c r="B12" s="92">
        <v>72</v>
      </c>
      <c r="C12" s="92">
        <v>98</v>
      </c>
      <c r="D12" s="138">
        <v>36.111111111111114</v>
      </c>
      <c r="E12" s="92">
        <v>18</v>
      </c>
      <c r="F12" s="92">
        <v>21</v>
      </c>
      <c r="G12" s="138">
        <v>16.666666666666671</v>
      </c>
      <c r="H12" s="92">
        <v>81</v>
      </c>
      <c r="I12" s="92">
        <v>113</v>
      </c>
      <c r="J12" s="143">
        <v>39.506172839506178</v>
      </c>
    </row>
    <row r="13" spans="1:10" ht="15.75" x14ac:dyDescent="0.25">
      <c r="A13" s="71" t="s">
        <v>363</v>
      </c>
      <c r="B13" s="92">
        <v>157</v>
      </c>
      <c r="C13" s="92">
        <v>150</v>
      </c>
      <c r="D13" s="139">
        <v>-4.4585987261146443</v>
      </c>
      <c r="E13" s="92">
        <v>14</v>
      </c>
      <c r="F13" s="92">
        <v>20</v>
      </c>
      <c r="G13" s="138">
        <v>42.857142857142861</v>
      </c>
      <c r="H13" s="92">
        <v>181</v>
      </c>
      <c r="I13" s="92">
        <v>187</v>
      </c>
      <c r="J13" s="143">
        <v>3.3149171270718227</v>
      </c>
    </row>
    <row r="14" spans="1:10" ht="15.75" x14ac:dyDescent="0.25">
      <c r="A14" s="71" t="s">
        <v>12</v>
      </c>
      <c r="B14" s="92">
        <v>190</v>
      </c>
      <c r="C14" s="92">
        <v>175</v>
      </c>
      <c r="D14" s="139">
        <v>-7.8947368421052602</v>
      </c>
      <c r="E14" s="92">
        <v>22</v>
      </c>
      <c r="F14" s="92">
        <v>24</v>
      </c>
      <c r="G14" s="138">
        <v>9.0909090909090935</v>
      </c>
      <c r="H14" s="92">
        <v>286</v>
      </c>
      <c r="I14" s="92">
        <v>233</v>
      </c>
      <c r="J14" s="144">
        <v>-18.531468531468533</v>
      </c>
    </row>
    <row r="15" spans="1:10" ht="15.75" x14ac:dyDescent="0.25">
      <c r="A15" s="71" t="s">
        <v>13</v>
      </c>
      <c r="B15" s="92">
        <v>338</v>
      </c>
      <c r="C15" s="92">
        <v>342</v>
      </c>
      <c r="D15" s="138">
        <v>1.1834319526627155</v>
      </c>
      <c r="E15" s="92">
        <v>39</v>
      </c>
      <c r="F15" s="92">
        <v>40</v>
      </c>
      <c r="G15" s="138">
        <v>2.5641025641025692</v>
      </c>
      <c r="H15" s="92">
        <v>411</v>
      </c>
      <c r="I15" s="92">
        <v>432</v>
      </c>
      <c r="J15" s="143">
        <v>5.1094890510948971</v>
      </c>
    </row>
    <row r="16" spans="1:10" ht="15.75" x14ac:dyDescent="0.25">
      <c r="A16" s="71" t="s">
        <v>14</v>
      </c>
      <c r="B16" s="92">
        <v>400</v>
      </c>
      <c r="C16" s="92">
        <v>367</v>
      </c>
      <c r="D16" s="139">
        <v>-8.25</v>
      </c>
      <c r="E16" s="92">
        <v>29</v>
      </c>
      <c r="F16" s="92">
        <v>13</v>
      </c>
      <c r="G16" s="139">
        <v>-55.172413793103445</v>
      </c>
      <c r="H16" s="92">
        <v>455</v>
      </c>
      <c r="I16" s="92">
        <v>412</v>
      </c>
      <c r="J16" s="144">
        <v>-9.4505494505494454</v>
      </c>
    </row>
    <row r="17" spans="1:10" ht="15.75" x14ac:dyDescent="0.25">
      <c r="A17" s="71" t="s">
        <v>15</v>
      </c>
      <c r="B17" s="92">
        <v>123</v>
      </c>
      <c r="C17" s="92">
        <v>141</v>
      </c>
      <c r="D17" s="138">
        <v>14.634146341463421</v>
      </c>
      <c r="E17" s="92">
        <v>20</v>
      </c>
      <c r="F17" s="92">
        <v>18</v>
      </c>
      <c r="G17" s="139">
        <v>-10</v>
      </c>
      <c r="H17" s="92">
        <v>151</v>
      </c>
      <c r="I17" s="92">
        <v>181</v>
      </c>
      <c r="J17" s="143">
        <v>19.867549668874176</v>
      </c>
    </row>
    <row r="18" spans="1:10" ht="15.75" x14ac:dyDescent="0.25">
      <c r="A18" s="71" t="s">
        <v>341</v>
      </c>
      <c r="B18" s="92"/>
      <c r="C18" s="92"/>
      <c r="D18" s="140"/>
      <c r="E18" s="92"/>
      <c r="F18" s="92"/>
      <c r="G18" s="139"/>
      <c r="H18" s="92"/>
      <c r="I18" s="92"/>
      <c r="J18" s="144"/>
    </row>
    <row r="19" spans="1:10" ht="15.75" x14ac:dyDescent="0.25">
      <c r="A19" s="71" t="s">
        <v>16</v>
      </c>
      <c r="B19" s="92">
        <v>373</v>
      </c>
      <c r="C19" s="92">
        <v>410</v>
      </c>
      <c r="D19" s="138">
        <v>9.9195710455764043</v>
      </c>
      <c r="E19" s="92">
        <v>52</v>
      </c>
      <c r="F19" s="92">
        <v>52</v>
      </c>
      <c r="G19" s="181">
        <v>0</v>
      </c>
      <c r="H19" s="92">
        <v>506</v>
      </c>
      <c r="I19" s="92">
        <v>564</v>
      </c>
      <c r="J19" s="143">
        <v>11.462450592885375</v>
      </c>
    </row>
    <row r="20" spans="1:10" ht="15.75" x14ac:dyDescent="0.25">
      <c r="A20" s="71" t="s">
        <v>355</v>
      </c>
      <c r="B20" s="92">
        <v>185</v>
      </c>
      <c r="C20" s="92">
        <v>210</v>
      </c>
      <c r="D20" s="138">
        <v>13.513513513513516</v>
      </c>
      <c r="E20" s="92">
        <v>26</v>
      </c>
      <c r="F20" s="92">
        <v>22</v>
      </c>
      <c r="G20" s="139">
        <v>-15.384615384615387</v>
      </c>
      <c r="H20" s="92">
        <v>215</v>
      </c>
      <c r="I20" s="92">
        <v>234</v>
      </c>
      <c r="J20" s="143">
        <v>8.8372093023255758</v>
      </c>
    </row>
    <row r="21" spans="1:10" ht="15.75" x14ac:dyDescent="0.25">
      <c r="A21" s="71" t="s">
        <v>17</v>
      </c>
      <c r="B21" s="92">
        <v>288</v>
      </c>
      <c r="C21" s="92">
        <v>323</v>
      </c>
      <c r="D21" s="138">
        <v>12.152777777777771</v>
      </c>
      <c r="E21" s="92">
        <v>36</v>
      </c>
      <c r="F21" s="92">
        <v>35</v>
      </c>
      <c r="G21" s="139">
        <v>-2.7777777777777715</v>
      </c>
      <c r="H21" s="92">
        <v>325</v>
      </c>
      <c r="I21" s="92">
        <v>362</v>
      </c>
      <c r="J21" s="143">
        <v>11.384615384615387</v>
      </c>
    </row>
    <row r="22" spans="1:10" ht="15.75" x14ac:dyDescent="0.25">
      <c r="A22" s="71" t="s">
        <v>18</v>
      </c>
      <c r="B22" s="92">
        <v>181</v>
      </c>
      <c r="C22" s="92">
        <v>160</v>
      </c>
      <c r="D22" s="139">
        <v>-11.60220994475138</v>
      </c>
      <c r="E22" s="92">
        <v>22</v>
      </c>
      <c r="F22" s="92">
        <v>22</v>
      </c>
      <c r="G22" s="138">
        <v>0</v>
      </c>
      <c r="H22" s="92">
        <v>228</v>
      </c>
      <c r="I22" s="92">
        <v>205</v>
      </c>
      <c r="J22" s="144">
        <v>-10.087719298245617</v>
      </c>
    </row>
    <row r="23" spans="1:10" ht="15.75" x14ac:dyDescent="0.25">
      <c r="A23" s="71" t="s">
        <v>19</v>
      </c>
      <c r="B23" s="92">
        <v>123</v>
      </c>
      <c r="C23" s="92">
        <v>140</v>
      </c>
      <c r="D23" s="138">
        <v>13.82113821138212</v>
      </c>
      <c r="E23" s="92">
        <v>20</v>
      </c>
      <c r="F23" s="92">
        <v>34</v>
      </c>
      <c r="G23" s="138">
        <v>70</v>
      </c>
      <c r="H23" s="92">
        <v>161</v>
      </c>
      <c r="I23" s="92">
        <v>173</v>
      </c>
      <c r="J23" s="143">
        <v>7.4534161490683175</v>
      </c>
    </row>
    <row r="24" spans="1:10" ht="15.75" x14ac:dyDescent="0.25">
      <c r="A24" s="71" t="s">
        <v>20</v>
      </c>
      <c r="B24" s="92">
        <v>135</v>
      </c>
      <c r="C24" s="92">
        <v>111</v>
      </c>
      <c r="D24" s="139">
        <v>-17.777777777777771</v>
      </c>
      <c r="E24" s="92">
        <v>14</v>
      </c>
      <c r="F24" s="92">
        <v>10</v>
      </c>
      <c r="G24" s="139">
        <v>-28.571428571428569</v>
      </c>
      <c r="H24" s="92">
        <v>160</v>
      </c>
      <c r="I24" s="92">
        <v>142</v>
      </c>
      <c r="J24" s="144">
        <v>-11.25</v>
      </c>
    </row>
    <row r="25" spans="1:10" ht="15.75" x14ac:dyDescent="0.25">
      <c r="A25" s="71" t="s">
        <v>21</v>
      </c>
      <c r="B25" s="92">
        <v>122</v>
      </c>
      <c r="C25" s="92">
        <v>103</v>
      </c>
      <c r="D25" s="139">
        <v>-15.573770491803273</v>
      </c>
      <c r="E25" s="92">
        <v>21</v>
      </c>
      <c r="F25" s="92">
        <v>14</v>
      </c>
      <c r="G25" s="139">
        <v>-33.333333333333329</v>
      </c>
      <c r="H25" s="92">
        <v>152</v>
      </c>
      <c r="I25" s="92">
        <v>138</v>
      </c>
      <c r="J25" s="144">
        <v>-9.2105263157894797</v>
      </c>
    </row>
    <row r="26" spans="1:10" ht="15.75" x14ac:dyDescent="0.25">
      <c r="A26" s="71" t="s">
        <v>340</v>
      </c>
      <c r="B26" s="92">
        <v>335</v>
      </c>
      <c r="C26" s="92">
        <v>268</v>
      </c>
      <c r="D26" s="139">
        <v>-20</v>
      </c>
      <c r="E26" s="92">
        <v>41</v>
      </c>
      <c r="F26" s="92">
        <v>37</v>
      </c>
      <c r="G26" s="139">
        <v>-9.7560975609756042</v>
      </c>
      <c r="H26" s="92">
        <v>383</v>
      </c>
      <c r="I26" s="92">
        <v>358</v>
      </c>
      <c r="J26" s="144">
        <v>-6.527415143603136</v>
      </c>
    </row>
    <row r="27" spans="1:10" ht="15.75" x14ac:dyDescent="0.25">
      <c r="A27" s="71" t="s">
        <v>342</v>
      </c>
      <c r="B27" s="92">
        <v>25</v>
      </c>
      <c r="C27" s="92">
        <v>30</v>
      </c>
      <c r="D27" s="138">
        <v>20</v>
      </c>
      <c r="E27" s="92">
        <v>6</v>
      </c>
      <c r="F27" s="92">
        <v>2</v>
      </c>
      <c r="G27" s="139">
        <v>-66.666666666666657</v>
      </c>
      <c r="H27" s="92">
        <v>36</v>
      </c>
      <c r="I27" s="92">
        <v>48</v>
      </c>
      <c r="J27" s="143">
        <v>33.333333333333343</v>
      </c>
    </row>
    <row r="28" spans="1:10" ht="15.75" x14ac:dyDescent="0.25">
      <c r="A28" s="71" t="s">
        <v>22</v>
      </c>
      <c r="B28" s="92">
        <v>129</v>
      </c>
      <c r="C28" s="92">
        <v>140</v>
      </c>
      <c r="D28" s="138">
        <v>8.5271317829457303</v>
      </c>
      <c r="E28" s="92">
        <v>22</v>
      </c>
      <c r="F28" s="92">
        <v>28</v>
      </c>
      <c r="G28" s="138">
        <v>27.272727272727266</v>
      </c>
      <c r="H28" s="92">
        <v>188</v>
      </c>
      <c r="I28" s="92">
        <v>186</v>
      </c>
      <c r="J28" s="144">
        <v>-1.0638297872340416</v>
      </c>
    </row>
    <row r="29" spans="1:10" ht="15.75" x14ac:dyDescent="0.25">
      <c r="A29" s="71" t="s">
        <v>23</v>
      </c>
      <c r="B29" s="92">
        <v>142</v>
      </c>
      <c r="C29" s="92">
        <v>135</v>
      </c>
      <c r="D29" s="139">
        <v>-4.9295774647887356</v>
      </c>
      <c r="E29" s="92">
        <v>31</v>
      </c>
      <c r="F29" s="92">
        <v>16</v>
      </c>
      <c r="G29" s="139">
        <v>-48.387096774193552</v>
      </c>
      <c r="H29" s="92">
        <v>161</v>
      </c>
      <c r="I29" s="92">
        <v>171</v>
      </c>
      <c r="J29" s="143">
        <v>6.2111801242236027</v>
      </c>
    </row>
    <row r="30" spans="1:10" ht="15.75" x14ac:dyDescent="0.25">
      <c r="A30" s="71" t="s">
        <v>24</v>
      </c>
      <c r="B30" s="92">
        <v>110</v>
      </c>
      <c r="C30" s="92">
        <v>113</v>
      </c>
      <c r="D30" s="138">
        <v>2.7272727272727337</v>
      </c>
      <c r="E30" s="92">
        <v>16</v>
      </c>
      <c r="F30" s="92">
        <v>21</v>
      </c>
      <c r="G30" s="138">
        <v>31.25</v>
      </c>
      <c r="H30" s="92">
        <v>130</v>
      </c>
      <c r="I30" s="92">
        <v>141</v>
      </c>
      <c r="J30" s="143">
        <v>8.461538461538467</v>
      </c>
    </row>
    <row r="31" spans="1:10" ht="15.75" x14ac:dyDescent="0.25">
      <c r="A31" s="71" t="s">
        <v>25</v>
      </c>
      <c r="B31" s="92">
        <v>95</v>
      </c>
      <c r="C31" s="92">
        <v>89</v>
      </c>
      <c r="D31" s="139">
        <v>-6.3157894736842053</v>
      </c>
      <c r="E31" s="92">
        <v>9</v>
      </c>
      <c r="F31" s="92">
        <v>9</v>
      </c>
      <c r="G31" s="181">
        <v>0</v>
      </c>
      <c r="H31" s="92">
        <v>119</v>
      </c>
      <c r="I31" s="92">
        <v>125</v>
      </c>
      <c r="J31" s="143">
        <v>5.0420168067226854</v>
      </c>
    </row>
    <row r="32" spans="1:10" x14ac:dyDescent="0.25">
      <c r="A32" s="50" t="s">
        <v>26</v>
      </c>
      <c r="D32" s="136"/>
      <c r="G32" s="136"/>
      <c r="J32" s="136"/>
    </row>
    <row r="33" spans="1:10" ht="19.5" customHeight="1" x14ac:dyDescent="0.25">
      <c r="A33" s="28" t="s">
        <v>27</v>
      </c>
      <c r="B33" s="178">
        <v>4538</v>
      </c>
      <c r="C33" s="178">
        <v>4528</v>
      </c>
      <c r="D33" s="179">
        <v>-0.22036139268399779</v>
      </c>
      <c r="E33" s="178">
        <v>655</v>
      </c>
      <c r="F33" s="178">
        <v>595</v>
      </c>
      <c r="G33" s="179">
        <v>-9.1603053435114532</v>
      </c>
      <c r="H33" s="178">
        <v>5574</v>
      </c>
      <c r="I33" s="178">
        <v>5740</v>
      </c>
      <c r="J33" s="180">
        <v>2.9781126659490553</v>
      </c>
    </row>
    <row r="34" spans="1:10" x14ac:dyDescent="0.25">
      <c r="B34" t="s">
        <v>329</v>
      </c>
      <c r="C34" t="s">
        <v>329</v>
      </c>
      <c r="D34" t="s">
        <v>329</v>
      </c>
      <c r="E34" t="s">
        <v>329</v>
      </c>
      <c r="F34" t="s">
        <v>329</v>
      </c>
      <c r="G34" t="s">
        <v>329</v>
      </c>
      <c r="H34" t="s">
        <v>329</v>
      </c>
      <c r="I34" t="s">
        <v>329</v>
      </c>
      <c r="J34" t="s">
        <v>329</v>
      </c>
    </row>
    <row r="35" spans="1:10" ht="35.25" customHeight="1" x14ac:dyDescent="0.25">
      <c r="A35" s="183" t="s">
        <v>362</v>
      </c>
      <c r="B35" s="184"/>
      <c r="C35" s="184"/>
      <c r="D35" s="184"/>
      <c r="E35" s="184"/>
      <c r="F35" s="184"/>
      <c r="G35" s="184"/>
      <c r="H35" s="184"/>
      <c r="I35" s="184"/>
      <c r="J35" s="184"/>
    </row>
    <row r="36" spans="1:10" x14ac:dyDescent="0.25">
      <c r="B36" t="s">
        <v>329</v>
      </c>
      <c r="C36" t="s">
        <v>329</v>
      </c>
      <c r="D36" t="s">
        <v>329</v>
      </c>
      <c r="E36" t="s">
        <v>329</v>
      </c>
      <c r="F36" t="s">
        <v>329</v>
      </c>
      <c r="G36" t="s">
        <v>329</v>
      </c>
      <c r="H36" t="s">
        <v>329</v>
      </c>
      <c r="I36" t="s">
        <v>329</v>
      </c>
      <c r="J36" t="s">
        <v>329</v>
      </c>
    </row>
    <row r="37" spans="1:10" x14ac:dyDescent="0.25">
      <c r="B37" t="s">
        <v>329</v>
      </c>
      <c r="C37" t="s">
        <v>329</v>
      </c>
      <c r="D37" t="s">
        <v>329</v>
      </c>
      <c r="E37" t="s">
        <v>329</v>
      </c>
      <c r="F37" t="s">
        <v>329</v>
      </c>
      <c r="G37" t="s">
        <v>329</v>
      </c>
      <c r="H37" t="s">
        <v>329</v>
      </c>
      <c r="I37" t="s">
        <v>329</v>
      </c>
      <c r="J37" t="s">
        <v>329</v>
      </c>
    </row>
    <row r="38" spans="1:10" x14ac:dyDescent="0.25">
      <c r="B38" t="s">
        <v>329</v>
      </c>
      <c r="C38" t="s">
        <v>329</v>
      </c>
      <c r="D38" t="s">
        <v>329</v>
      </c>
      <c r="E38" t="s">
        <v>329</v>
      </c>
      <c r="F38" t="s">
        <v>329</v>
      </c>
      <c r="G38" t="s">
        <v>329</v>
      </c>
      <c r="H38" t="s">
        <v>329</v>
      </c>
      <c r="I38" t="s">
        <v>329</v>
      </c>
      <c r="J38" t="s">
        <v>329</v>
      </c>
    </row>
  </sheetData>
  <mergeCells count="8">
    <mergeCell ref="A35:J35"/>
    <mergeCell ref="A1:J1"/>
    <mergeCell ref="A2:J2"/>
    <mergeCell ref="A3:A5"/>
    <mergeCell ref="B3:J3"/>
    <mergeCell ref="B4:D4"/>
    <mergeCell ref="E4:G4"/>
    <mergeCell ref="H4:J4"/>
  </mergeCells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A8C05-5273-4D24-98D9-BF5F93AA48F4}">
  <dimension ref="A1:J37"/>
  <sheetViews>
    <sheetView workbookViewId="0">
      <selection activeCell="N19" sqref="N19"/>
    </sheetView>
  </sheetViews>
  <sheetFormatPr defaultRowHeight="15" x14ac:dyDescent="0.25"/>
  <cols>
    <col min="1" max="1" width="36.28515625" customWidth="1"/>
    <col min="4" max="4" width="9.85546875" customWidth="1"/>
    <col min="7" max="7" width="10.7109375" customWidth="1"/>
    <col min="10" max="10" width="11.28515625" customWidth="1"/>
  </cols>
  <sheetData>
    <row r="1" spans="1:10" ht="18" x14ac:dyDescent="0.25">
      <c r="A1" s="185" t="s">
        <v>162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8" customHeight="1" x14ac:dyDescent="0.25">
      <c r="A2" s="185" t="s">
        <v>358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x14ac:dyDescent="0.25">
      <c r="A3" s="186" t="s">
        <v>0</v>
      </c>
      <c r="B3" s="186" t="s">
        <v>190</v>
      </c>
      <c r="C3" s="186"/>
      <c r="D3" s="186"/>
      <c r="E3" s="186"/>
      <c r="F3" s="186"/>
      <c r="G3" s="186"/>
      <c r="H3" s="186"/>
      <c r="I3" s="186"/>
      <c r="J3" s="186"/>
    </row>
    <row r="4" spans="1:10" ht="18" customHeight="1" x14ac:dyDescent="0.25">
      <c r="A4" s="186"/>
      <c r="B4" s="186" t="s">
        <v>2</v>
      </c>
      <c r="C4" s="186"/>
      <c r="D4" s="186"/>
      <c r="E4" s="186" t="s">
        <v>3</v>
      </c>
      <c r="F4" s="186"/>
      <c r="G4" s="186"/>
      <c r="H4" s="186" t="s">
        <v>4</v>
      </c>
      <c r="I4" s="186"/>
      <c r="J4" s="186"/>
    </row>
    <row r="5" spans="1:10" ht="16.5" customHeight="1" x14ac:dyDescent="0.25">
      <c r="A5" s="186"/>
      <c r="B5" s="87">
        <v>2023</v>
      </c>
      <c r="C5" s="87">
        <v>2024</v>
      </c>
      <c r="D5" s="87" t="s">
        <v>5</v>
      </c>
      <c r="E5" s="88">
        <v>2023</v>
      </c>
      <c r="F5" s="88">
        <v>2024</v>
      </c>
      <c r="G5" s="87" t="s">
        <v>5</v>
      </c>
      <c r="H5" s="88">
        <v>2023</v>
      </c>
      <c r="I5" s="88">
        <v>2024</v>
      </c>
      <c r="J5" s="87" t="s">
        <v>5</v>
      </c>
    </row>
    <row r="6" spans="1:10" ht="15.75" x14ac:dyDescent="0.25">
      <c r="A6" s="50" t="s">
        <v>6</v>
      </c>
      <c r="B6" s="95"/>
      <c r="C6" s="95"/>
      <c r="D6" s="96"/>
      <c r="E6" s="95"/>
      <c r="F6" s="95"/>
      <c r="G6" s="97"/>
      <c r="H6" s="95"/>
      <c r="I6" s="95"/>
      <c r="J6" s="98"/>
    </row>
    <row r="7" spans="1:10" ht="15.75" x14ac:dyDescent="0.25">
      <c r="A7" s="71" t="s">
        <v>7</v>
      </c>
      <c r="B7" s="99">
        <v>54</v>
      </c>
      <c r="C7" s="99">
        <v>50</v>
      </c>
      <c r="D7" s="145">
        <v>-7.4074074074074048</v>
      </c>
      <c r="E7" s="99">
        <v>7</v>
      </c>
      <c r="F7" s="99">
        <v>9</v>
      </c>
      <c r="G7" s="145">
        <v>28.571428571428584</v>
      </c>
      <c r="H7" s="99">
        <v>72</v>
      </c>
      <c r="I7" s="99">
        <v>54</v>
      </c>
      <c r="J7" s="145">
        <v>-25</v>
      </c>
    </row>
    <row r="8" spans="1:10" ht="15.75" x14ac:dyDescent="0.25">
      <c r="A8" s="71" t="s">
        <v>8</v>
      </c>
      <c r="B8" s="99">
        <v>48</v>
      </c>
      <c r="C8" s="99">
        <v>56</v>
      </c>
      <c r="D8" s="145">
        <v>16.666666666666671</v>
      </c>
      <c r="E8" s="99">
        <v>9</v>
      </c>
      <c r="F8" s="99">
        <v>7</v>
      </c>
      <c r="G8" s="145">
        <v>-22.222222222222229</v>
      </c>
      <c r="H8" s="99">
        <v>45</v>
      </c>
      <c r="I8" s="99">
        <v>67</v>
      </c>
      <c r="J8" s="145">
        <v>48.888888888888886</v>
      </c>
    </row>
    <row r="9" spans="1:10" ht="15.75" x14ac:dyDescent="0.25">
      <c r="A9" s="71" t="s">
        <v>9</v>
      </c>
      <c r="B9" s="99">
        <v>124</v>
      </c>
      <c r="C9" s="99">
        <v>161</v>
      </c>
      <c r="D9" s="145">
        <v>29.838709677419359</v>
      </c>
      <c r="E9" s="99">
        <v>17</v>
      </c>
      <c r="F9" s="99">
        <v>22</v>
      </c>
      <c r="G9" s="145">
        <v>29.411764705882348</v>
      </c>
      <c r="H9" s="99">
        <v>142</v>
      </c>
      <c r="I9" s="99">
        <v>208</v>
      </c>
      <c r="J9" s="145">
        <v>46.478873239436609</v>
      </c>
    </row>
    <row r="10" spans="1:10" ht="15.75" x14ac:dyDescent="0.25">
      <c r="A10" s="71" t="s">
        <v>361</v>
      </c>
      <c r="B10" s="99">
        <v>44</v>
      </c>
      <c r="C10" s="99">
        <v>47</v>
      </c>
      <c r="D10" s="145">
        <v>6.818181818181813</v>
      </c>
      <c r="E10" s="99">
        <v>20</v>
      </c>
      <c r="F10" s="99">
        <v>13</v>
      </c>
      <c r="G10" s="145">
        <v>-35</v>
      </c>
      <c r="H10" s="99">
        <v>53</v>
      </c>
      <c r="I10" s="99">
        <v>66</v>
      </c>
      <c r="J10" s="145">
        <v>24.528301886792448</v>
      </c>
    </row>
    <row r="11" spans="1:10" ht="15.75" x14ac:dyDescent="0.25">
      <c r="A11" s="71" t="s">
        <v>10</v>
      </c>
      <c r="B11" s="99">
        <v>69</v>
      </c>
      <c r="C11" s="99">
        <v>59</v>
      </c>
      <c r="D11" s="145">
        <v>-14.492753623188406</v>
      </c>
      <c r="E11" s="99">
        <v>12</v>
      </c>
      <c r="F11" s="99">
        <v>9</v>
      </c>
      <c r="G11" s="145">
        <v>-25</v>
      </c>
      <c r="H11" s="99">
        <v>84</v>
      </c>
      <c r="I11" s="99">
        <v>70</v>
      </c>
      <c r="J11" s="145">
        <v>-16.666666666666671</v>
      </c>
    </row>
    <row r="12" spans="1:10" ht="15.75" x14ac:dyDescent="0.25">
      <c r="A12" s="71" t="s">
        <v>11</v>
      </c>
      <c r="B12" s="99">
        <v>32</v>
      </c>
      <c r="C12" s="99">
        <v>34</v>
      </c>
      <c r="D12" s="145">
        <v>6.25</v>
      </c>
      <c r="E12" s="99">
        <v>5</v>
      </c>
      <c r="F12" s="99">
        <v>9</v>
      </c>
      <c r="G12" s="145">
        <v>80</v>
      </c>
      <c r="H12" s="99">
        <v>37</v>
      </c>
      <c r="I12" s="99">
        <v>32</v>
      </c>
      <c r="J12" s="145">
        <v>-13.513513513513516</v>
      </c>
    </row>
    <row r="13" spans="1:10" ht="15.75" x14ac:dyDescent="0.25">
      <c r="A13" s="71" t="s">
        <v>363</v>
      </c>
      <c r="B13" s="99">
        <v>44</v>
      </c>
      <c r="C13" s="99">
        <v>54</v>
      </c>
      <c r="D13" s="145">
        <v>22.727272727272734</v>
      </c>
      <c r="E13" s="99">
        <v>6</v>
      </c>
      <c r="F13" s="99">
        <v>9</v>
      </c>
      <c r="G13" s="145">
        <v>50</v>
      </c>
      <c r="H13" s="99">
        <v>49</v>
      </c>
      <c r="I13" s="99">
        <v>67</v>
      </c>
      <c r="J13" s="145">
        <v>36.734693877551024</v>
      </c>
    </row>
    <row r="14" spans="1:10" ht="15.75" x14ac:dyDescent="0.25">
      <c r="A14" s="71" t="s">
        <v>12</v>
      </c>
      <c r="B14" s="99">
        <v>67</v>
      </c>
      <c r="C14" s="99">
        <v>77</v>
      </c>
      <c r="D14" s="145">
        <v>14.925373134328353</v>
      </c>
      <c r="E14" s="99">
        <v>5</v>
      </c>
      <c r="F14" s="99">
        <v>16</v>
      </c>
      <c r="G14" s="145">
        <v>220</v>
      </c>
      <c r="H14" s="99">
        <v>107</v>
      </c>
      <c r="I14" s="99">
        <v>105</v>
      </c>
      <c r="J14" s="145">
        <v>-1.8691588785046775</v>
      </c>
    </row>
    <row r="15" spans="1:10" ht="15.75" x14ac:dyDescent="0.25">
      <c r="A15" s="71" t="s">
        <v>13</v>
      </c>
      <c r="B15" s="99">
        <v>94</v>
      </c>
      <c r="C15" s="99">
        <v>132</v>
      </c>
      <c r="D15" s="145">
        <v>40.425531914893611</v>
      </c>
      <c r="E15" s="99">
        <v>15</v>
      </c>
      <c r="F15" s="99">
        <v>17</v>
      </c>
      <c r="G15" s="145">
        <v>13.333333333333329</v>
      </c>
      <c r="H15" s="99">
        <v>116</v>
      </c>
      <c r="I15" s="99">
        <v>162</v>
      </c>
      <c r="J15" s="145">
        <v>39.65517241379311</v>
      </c>
    </row>
    <row r="16" spans="1:10" ht="15.75" x14ac:dyDescent="0.25">
      <c r="A16" s="71" t="s">
        <v>14</v>
      </c>
      <c r="B16" s="99">
        <v>129</v>
      </c>
      <c r="C16" s="99">
        <v>124</v>
      </c>
      <c r="D16" s="145">
        <v>-3.8759689922480618</v>
      </c>
      <c r="E16" s="99">
        <v>7</v>
      </c>
      <c r="F16" s="99">
        <v>3</v>
      </c>
      <c r="G16" s="145">
        <v>-57.142857142857146</v>
      </c>
      <c r="H16" s="99">
        <v>153</v>
      </c>
      <c r="I16" s="99">
        <v>143</v>
      </c>
      <c r="J16" s="145">
        <v>-6.5359477124183059</v>
      </c>
    </row>
    <row r="17" spans="1:10" ht="15.75" x14ac:dyDescent="0.25">
      <c r="A17" s="71" t="s">
        <v>15</v>
      </c>
      <c r="B17" s="99">
        <v>37</v>
      </c>
      <c r="C17" s="99">
        <v>48</v>
      </c>
      <c r="D17" s="145">
        <v>29.72972972972974</v>
      </c>
      <c r="E17" s="99">
        <v>9</v>
      </c>
      <c r="F17" s="99">
        <v>9</v>
      </c>
      <c r="G17" s="145">
        <v>0</v>
      </c>
      <c r="H17" s="99">
        <v>44</v>
      </c>
      <c r="I17" s="99">
        <v>62</v>
      </c>
      <c r="J17" s="145">
        <v>40.909090909090907</v>
      </c>
    </row>
    <row r="18" spans="1:10" ht="15.75" x14ac:dyDescent="0.25">
      <c r="A18" s="71" t="s">
        <v>341</v>
      </c>
      <c r="B18" s="99"/>
      <c r="C18" s="99"/>
      <c r="D18" s="145"/>
      <c r="E18" s="99"/>
      <c r="F18" s="99"/>
      <c r="G18" s="145"/>
      <c r="H18" s="99"/>
      <c r="I18" s="99"/>
      <c r="J18" s="145"/>
    </row>
    <row r="19" spans="1:10" ht="15.75" x14ac:dyDescent="0.25">
      <c r="A19" s="71" t="s">
        <v>16</v>
      </c>
      <c r="B19" s="99">
        <v>117</v>
      </c>
      <c r="C19" s="99">
        <v>161</v>
      </c>
      <c r="D19" s="145">
        <v>37.606837606837615</v>
      </c>
      <c r="E19" s="99">
        <v>20</v>
      </c>
      <c r="F19" s="99">
        <v>18</v>
      </c>
      <c r="G19" s="145">
        <v>-10</v>
      </c>
      <c r="H19" s="99">
        <v>136</v>
      </c>
      <c r="I19" s="99">
        <v>205</v>
      </c>
      <c r="J19" s="145">
        <v>50.735294117647072</v>
      </c>
    </row>
    <row r="20" spans="1:10" ht="15.75" x14ac:dyDescent="0.25">
      <c r="A20" s="71" t="s">
        <v>355</v>
      </c>
      <c r="B20" s="99">
        <v>63</v>
      </c>
      <c r="C20" s="99">
        <v>66</v>
      </c>
      <c r="D20" s="145">
        <v>4.7619047619047592</v>
      </c>
      <c r="E20" s="99">
        <v>13</v>
      </c>
      <c r="F20" s="99">
        <v>5</v>
      </c>
      <c r="G20" s="145">
        <v>-61.53846153846154</v>
      </c>
      <c r="H20" s="99">
        <v>67</v>
      </c>
      <c r="I20" s="99">
        <v>73</v>
      </c>
      <c r="J20" s="145">
        <v>8.9552238805970177</v>
      </c>
    </row>
    <row r="21" spans="1:10" ht="15.75" x14ac:dyDescent="0.25">
      <c r="A21" s="71" t="s">
        <v>17</v>
      </c>
      <c r="B21" s="99">
        <v>85</v>
      </c>
      <c r="C21" s="99">
        <v>135</v>
      </c>
      <c r="D21" s="145">
        <v>58.823529411764696</v>
      </c>
      <c r="E21" s="99">
        <v>11</v>
      </c>
      <c r="F21" s="99">
        <v>14</v>
      </c>
      <c r="G21" s="145">
        <v>27.272727272727266</v>
      </c>
      <c r="H21" s="99">
        <v>95</v>
      </c>
      <c r="I21" s="99">
        <v>150</v>
      </c>
      <c r="J21" s="145">
        <v>57.89473684210526</v>
      </c>
    </row>
    <row r="22" spans="1:10" ht="15.75" x14ac:dyDescent="0.25">
      <c r="A22" s="71" t="s">
        <v>18</v>
      </c>
      <c r="B22" s="99">
        <v>53</v>
      </c>
      <c r="C22" s="99">
        <v>53</v>
      </c>
      <c r="D22" s="145">
        <v>0</v>
      </c>
      <c r="E22" s="99">
        <v>4</v>
      </c>
      <c r="F22" s="99">
        <v>5</v>
      </c>
      <c r="G22" s="145">
        <v>25</v>
      </c>
      <c r="H22" s="99">
        <v>64</v>
      </c>
      <c r="I22" s="99">
        <v>83</v>
      </c>
      <c r="J22" s="145">
        <v>29.6875</v>
      </c>
    </row>
    <row r="23" spans="1:10" ht="15.75" x14ac:dyDescent="0.25">
      <c r="A23" s="71" t="s">
        <v>19</v>
      </c>
      <c r="B23" s="99">
        <v>38</v>
      </c>
      <c r="C23" s="99">
        <v>53</v>
      </c>
      <c r="D23" s="145">
        <v>39.473684210526329</v>
      </c>
      <c r="E23" s="99">
        <v>4</v>
      </c>
      <c r="F23" s="99">
        <v>13</v>
      </c>
      <c r="G23" s="145">
        <v>225</v>
      </c>
      <c r="H23" s="99">
        <v>46</v>
      </c>
      <c r="I23" s="99">
        <v>66</v>
      </c>
      <c r="J23" s="145">
        <v>43.478260869565219</v>
      </c>
    </row>
    <row r="24" spans="1:10" ht="15.75" x14ac:dyDescent="0.25">
      <c r="A24" s="71" t="s">
        <v>20</v>
      </c>
      <c r="B24" s="99">
        <v>47</v>
      </c>
      <c r="C24" s="99">
        <v>42</v>
      </c>
      <c r="D24" s="145">
        <v>-10.638297872340431</v>
      </c>
      <c r="E24" s="99">
        <v>5</v>
      </c>
      <c r="F24" s="99">
        <v>3</v>
      </c>
      <c r="G24" s="145">
        <v>-40</v>
      </c>
      <c r="H24" s="99">
        <v>53</v>
      </c>
      <c r="I24" s="99">
        <v>53</v>
      </c>
      <c r="J24" s="145">
        <v>0</v>
      </c>
    </row>
    <row r="25" spans="1:10" ht="15.75" x14ac:dyDescent="0.25">
      <c r="A25" s="71" t="s">
        <v>21</v>
      </c>
      <c r="B25" s="99">
        <v>36</v>
      </c>
      <c r="C25" s="99">
        <v>37</v>
      </c>
      <c r="D25" s="145">
        <v>2.7777777777777715</v>
      </c>
      <c r="E25" s="99">
        <v>7</v>
      </c>
      <c r="F25" s="99">
        <v>5</v>
      </c>
      <c r="G25" s="145">
        <v>-28.571428571428569</v>
      </c>
      <c r="H25" s="99">
        <v>40</v>
      </c>
      <c r="I25" s="99">
        <v>37</v>
      </c>
      <c r="J25" s="145">
        <v>-7.5</v>
      </c>
    </row>
    <row r="26" spans="1:10" ht="15.75" x14ac:dyDescent="0.25">
      <c r="A26" s="71" t="s">
        <v>340</v>
      </c>
      <c r="B26" s="99">
        <v>111</v>
      </c>
      <c r="C26" s="99">
        <v>95</v>
      </c>
      <c r="D26" s="145">
        <v>-14.414414414414409</v>
      </c>
      <c r="E26" s="99">
        <v>10</v>
      </c>
      <c r="F26" s="99">
        <v>15</v>
      </c>
      <c r="G26" s="145">
        <v>50</v>
      </c>
      <c r="H26" s="99">
        <v>132</v>
      </c>
      <c r="I26" s="99">
        <v>109</v>
      </c>
      <c r="J26" s="145">
        <v>-17.424242424242422</v>
      </c>
    </row>
    <row r="27" spans="1:10" ht="15.75" x14ac:dyDescent="0.25">
      <c r="A27" s="71" t="s">
        <v>342</v>
      </c>
      <c r="B27" s="99">
        <v>5</v>
      </c>
      <c r="C27" s="99">
        <v>13</v>
      </c>
      <c r="D27" s="145">
        <v>160</v>
      </c>
      <c r="E27" s="99" t="s">
        <v>329</v>
      </c>
      <c r="F27" s="99">
        <v>1</v>
      </c>
      <c r="G27" s="145">
        <v>100</v>
      </c>
      <c r="H27" s="99">
        <v>8</v>
      </c>
      <c r="I27" s="99">
        <v>21</v>
      </c>
      <c r="J27" s="145">
        <v>162.5</v>
      </c>
    </row>
    <row r="28" spans="1:10" ht="15.75" x14ac:dyDescent="0.25">
      <c r="A28" s="71" t="s">
        <v>22</v>
      </c>
      <c r="B28" s="99">
        <v>45</v>
      </c>
      <c r="C28" s="99">
        <v>48</v>
      </c>
      <c r="D28" s="145">
        <v>6.6666666666666714</v>
      </c>
      <c r="E28" s="99">
        <v>3</v>
      </c>
      <c r="F28" s="99">
        <v>8</v>
      </c>
      <c r="G28" s="145">
        <v>166.66666666666669</v>
      </c>
      <c r="H28" s="99">
        <v>76</v>
      </c>
      <c r="I28" s="99">
        <v>62</v>
      </c>
      <c r="J28" s="145">
        <v>-18.421052631578945</v>
      </c>
    </row>
    <row r="29" spans="1:10" ht="15.75" x14ac:dyDescent="0.25">
      <c r="A29" s="71" t="s">
        <v>23</v>
      </c>
      <c r="B29" s="99">
        <v>43</v>
      </c>
      <c r="C29" s="99">
        <v>37</v>
      </c>
      <c r="D29" s="145">
        <v>-13.95348837209302</v>
      </c>
      <c r="E29" s="99">
        <v>5</v>
      </c>
      <c r="F29" s="99">
        <v>4</v>
      </c>
      <c r="G29" s="145">
        <v>-20</v>
      </c>
      <c r="H29" s="99">
        <v>43</v>
      </c>
      <c r="I29" s="99">
        <v>46</v>
      </c>
      <c r="J29" s="145">
        <v>6.9767441860465169</v>
      </c>
    </row>
    <row r="30" spans="1:10" ht="15.75" x14ac:dyDescent="0.25">
      <c r="A30" s="71" t="s">
        <v>24</v>
      </c>
      <c r="B30" s="99">
        <v>33</v>
      </c>
      <c r="C30" s="99">
        <v>43</v>
      </c>
      <c r="D30" s="145">
        <v>30.303030303030312</v>
      </c>
      <c r="E30" s="99">
        <v>5</v>
      </c>
      <c r="F30" s="99">
        <v>7</v>
      </c>
      <c r="G30" s="145">
        <v>40</v>
      </c>
      <c r="H30" s="99">
        <v>41</v>
      </c>
      <c r="I30" s="99">
        <v>51</v>
      </c>
      <c r="J30" s="145">
        <v>24.390243902439025</v>
      </c>
    </row>
    <row r="31" spans="1:10" ht="15.75" x14ac:dyDescent="0.25">
      <c r="A31" s="71" t="s">
        <v>25</v>
      </c>
      <c r="B31" s="99">
        <v>33</v>
      </c>
      <c r="C31" s="99">
        <v>28</v>
      </c>
      <c r="D31" s="145">
        <v>-15.151515151515156</v>
      </c>
      <c r="E31" s="99">
        <v>5</v>
      </c>
      <c r="F31" s="99">
        <v>5</v>
      </c>
      <c r="G31" s="145">
        <v>0</v>
      </c>
      <c r="H31" s="99">
        <v>35</v>
      </c>
      <c r="I31" s="99">
        <v>36</v>
      </c>
      <c r="J31" s="145">
        <v>2.8571428571428612</v>
      </c>
    </row>
    <row r="32" spans="1:10" ht="15.75" x14ac:dyDescent="0.25">
      <c r="A32" s="50" t="s">
        <v>26</v>
      </c>
      <c r="B32" s="111"/>
      <c r="D32" s="145"/>
      <c r="E32" s="111"/>
      <c r="G32" s="145"/>
      <c r="H32" s="111"/>
      <c r="I32" s="111"/>
      <c r="J32" s="145"/>
    </row>
    <row r="33" spans="1:10" ht="15.75" x14ac:dyDescent="0.25">
      <c r="A33" s="28" t="s">
        <v>27</v>
      </c>
      <c r="B33" s="100">
        <v>1451</v>
      </c>
      <c r="C33" s="146">
        <v>1653</v>
      </c>
      <c r="D33" s="147">
        <v>13.921433494141965</v>
      </c>
      <c r="E33" s="100">
        <v>204</v>
      </c>
      <c r="F33" s="146">
        <v>226</v>
      </c>
      <c r="G33" s="147">
        <v>10.784313725490193</v>
      </c>
      <c r="H33" s="100">
        <v>1738</v>
      </c>
      <c r="I33" s="100">
        <v>2028</v>
      </c>
      <c r="J33" s="147">
        <v>16.685845799769851</v>
      </c>
    </row>
    <row r="34" spans="1:10" x14ac:dyDescent="0.25">
      <c r="B34" t="s">
        <v>329</v>
      </c>
      <c r="C34" t="s">
        <v>329</v>
      </c>
      <c r="D34" t="s">
        <v>329</v>
      </c>
      <c r="E34" t="s">
        <v>329</v>
      </c>
      <c r="F34" t="s">
        <v>329</v>
      </c>
      <c r="G34" t="s">
        <v>329</v>
      </c>
      <c r="H34" t="s">
        <v>329</v>
      </c>
      <c r="I34" t="s">
        <v>329</v>
      </c>
      <c r="J34" t="s">
        <v>329</v>
      </c>
    </row>
    <row r="35" spans="1:10" x14ac:dyDescent="0.25">
      <c r="A35" s="183" t="s">
        <v>362</v>
      </c>
      <c r="B35" s="184"/>
      <c r="C35" s="184"/>
      <c r="D35" s="184"/>
      <c r="E35" s="184"/>
      <c r="F35" s="184"/>
      <c r="G35" s="184"/>
      <c r="H35" s="184"/>
      <c r="I35" s="184"/>
      <c r="J35" s="184"/>
    </row>
    <row r="36" spans="1:10" x14ac:dyDescent="0.25">
      <c r="B36" t="s">
        <v>329</v>
      </c>
      <c r="C36" t="s">
        <v>329</v>
      </c>
      <c r="D36" t="s">
        <v>329</v>
      </c>
      <c r="E36" t="s">
        <v>329</v>
      </c>
      <c r="F36" t="s">
        <v>329</v>
      </c>
      <c r="G36" t="s">
        <v>329</v>
      </c>
      <c r="H36" t="s">
        <v>329</v>
      </c>
      <c r="I36" t="s">
        <v>329</v>
      </c>
      <c r="J36" t="s">
        <v>329</v>
      </c>
    </row>
    <row r="37" spans="1:10" x14ac:dyDescent="0.25">
      <c r="B37" t="s">
        <v>329</v>
      </c>
      <c r="C37" t="s">
        <v>329</v>
      </c>
      <c r="D37" t="s">
        <v>329</v>
      </c>
      <c r="E37" t="s">
        <v>329</v>
      </c>
      <c r="F37" t="s">
        <v>329</v>
      </c>
      <c r="G37" t="s">
        <v>329</v>
      </c>
      <c r="H37" t="s">
        <v>329</v>
      </c>
      <c r="I37" t="s">
        <v>329</v>
      </c>
      <c r="J37" t="s">
        <v>329</v>
      </c>
    </row>
  </sheetData>
  <mergeCells count="8">
    <mergeCell ref="A35:J35"/>
    <mergeCell ref="A1:J1"/>
    <mergeCell ref="A2:J2"/>
    <mergeCell ref="A3:A5"/>
    <mergeCell ref="B3:J3"/>
    <mergeCell ref="B4:D4"/>
    <mergeCell ref="E4:G4"/>
    <mergeCell ref="H4:J4"/>
  </mergeCells>
  <conditionalFormatting sqref="D7:D33 G7:G33 J7:J33">
    <cfRule type="cellIs" dxfId="31" priority="2" stopIfTrue="1" operator="greaterThan">
      <formula>0</formula>
    </cfRule>
  </conditionalFormatting>
  <conditionalFormatting sqref="D7:D33 G7:G33 J7:J33">
    <cfRule type="cellIs" dxfId="30" priority="1" stopIfTrue="1" operator="lessThanOrEqual">
      <formula>0</formula>
    </cfRule>
  </conditionalFormatting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D17"/>
  <sheetViews>
    <sheetView workbookViewId="0">
      <selection activeCell="A43" sqref="A43"/>
    </sheetView>
  </sheetViews>
  <sheetFormatPr defaultRowHeight="15" x14ac:dyDescent="0.25"/>
  <cols>
    <col min="1" max="1" width="44.5703125" customWidth="1"/>
    <col min="2" max="2" width="14.42578125" customWidth="1"/>
    <col min="3" max="3" width="17.85546875" customWidth="1"/>
    <col min="4" max="4" width="15.7109375" customWidth="1"/>
  </cols>
  <sheetData>
    <row r="1" spans="1:4" ht="18" x14ac:dyDescent="0.25">
      <c r="A1" s="187" t="s">
        <v>35</v>
      </c>
      <c r="B1" s="187"/>
      <c r="C1" s="187"/>
      <c r="D1" s="187"/>
    </row>
    <row r="2" spans="1:4" ht="18" x14ac:dyDescent="0.25">
      <c r="A2" s="187" t="s">
        <v>357</v>
      </c>
      <c r="B2" s="187"/>
      <c r="C2" s="187"/>
      <c r="D2" s="187"/>
    </row>
    <row r="3" spans="1:4" ht="15.75" thickBot="1" x14ac:dyDescent="0.3">
      <c r="A3" s="2"/>
      <c r="B3" s="2"/>
      <c r="C3" s="2"/>
      <c r="D3" s="2"/>
    </row>
    <row r="4" spans="1:4" ht="57.75" customHeight="1" thickBot="1" x14ac:dyDescent="0.3">
      <c r="A4" s="20" t="s">
        <v>62</v>
      </c>
      <c r="B4" s="21" t="s">
        <v>190</v>
      </c>
      <c r="C4" s="21" t="s">
        <v>63</v>
      </c>
      <c r="D4" s="22" t="s">
        <v>42</v>
      </c>
    </row>
    <row r="5" spans="1:4" ht="24.95" customHeight="1" thickBot="1" x14ac:dyDescent="0.3">
      <c r="A5" s="77" t="s">
        <v>344</v>
      </c>
      <c r="B5" s="78">
        <v>1819</v>
      </c>
      <c r="C5" s="79">
        <v>189</v>
      </c>
      <c r="D5" s="79">
        <v>2829</v>
      </c>
    </row>
    <row r="6" spans="1:4" ht="24.95" customHeight="1" thickBot="1" x14ac:dyDescent="0.3">
      <c r="A6" s="80" t="s">
        <v>343</v>
      </c>
      <c r="B6" s="81">
        <v>1406</v>
      </c>
      <c r="C6" s="82">
        <v>197</v>
      </c>
      <c r="D6" s="82">
        <v>1283</v>
      </c>
    </row>
    <row r="7" spans="1:4" ht="24.95" customHeight="1" thickBot="1" x14ac:dyDescent="0.3">
      <c r="A7" s="80" t="s">
        <v>345</v>
      </c>
      <c r="B7" s="81">
        <v>600</v>
      </c>
      <c r="C7" s="82">
        <v>96</v>
      </c>
      <c r="D7" s="82">
        <v>765</v>
      </c>
    </row>
    <row r="8" spans="1:4" ht="24.95" customHeight="1" thickBot="1" x14ac:dyDescent="0.3">
      <c r="A8" s="80" t="s">
        <v>346</v>
      </c>
      <c r="B8" s="81">
        <v>355</v>
      </c>
      <c r="C8" s="82">
        <v>71</v>
      </c>
      <c r="D8" s="82">
        <v>499</v>
      </c>
    </row>
    <row r="9" spans="1:4" ht="24.95" customHeight="1" thickBot="1" x14ac:dyDescent="0.3">
      <c r="A9" s="80" t="s">
        <v>347</v>
      </c>
      <c r="B9" s="81">
        <v>171</v>
      </c>
      <c r="C9" s="82">
        <v>27</v>
      </c>
      <c r="D9" s="82">
        <v>145</v>
      </c>
    </row>
    <row r="10" spans="1:4" ht="38.25" customHeight="1" thickBot="1" x14ac:dyDescent="0.3">
      <c r="A10" s="80" t="s">
        <v>348</v>
      </c>
      <c r="B10" s="81">
        <v>89</v>
      </c>
      <c r="C10" s="82">
        <v>12</v>
      </c>
      <c r="D10" s="82">
        <v>110</v>
      </c>
    </row>
    <row r="11" spans="1:4" ht="32.25" customHeight="1" thickBot="1" x14ac:dyDescent="0.3">
      <c r="A11" s="80" t="s">
        <v>349</v>
      </c>
      <c r="B11" s="81">
        <v>76</v>
      </c>
      <c r="C11" s="82">
        <v>2</v>
      </c>
      <c r="D11" s="82">
        <v>95</v>
      </c>
    </row>
    <row r="12" spans="1:4" ht="24.95" customHeight="1" thickBot="1" x14ac:dyDescent="0.3">
      <c r="A12" s="101" t="s">
        <v>351</v>
      </c>
      <c r="B12" s="81">
        <v>6</v>
      </c>
      <c r="C12" s="82">
        <v>0</v>
      </c>
      <c r="D12" s="82">
        <v>7</v>
      </c>
    </row>
    <row r="13" spans="1:4" ht="24.95" customHeight="1" thickBot="1" x14ac:dyDescent="0.3">
      <c r="A13" s="80" t="s">
        <v>350</v>
      </c>
      <c r="B13" s="81">
        <v>5</v>
      </c>
      <c r="C13" s="82">
        <v>1</v>
      </c>
      <c r="D13" s="82">
        <v>6</v>
      </c>
    </row>
    <row r="14" spans="1:4" ht="24.95" customHeight="1" thickBot="1" x14ac:dyDescent="0.3">
      <c r="A14" s="80" t="s">
        <v>352</v>
      </c>
      <c r="B14" s="81">
        <v>1</v>
      </c>
      <c r="C14" s="82">
        <v>0</v>
      </c>
      <c r="D14" s="82">
        <v>1</v>
      </c>
    </row>
    <row r="15" spans="1:4" ht="33.75" customHeight="1" thickBot="1" x14ac:dyDescent="0.3">
      <c r="A15" s="59" t="s">
        <v>250</v>
      </c>
      <c r="B15" s="72">
        <v>4528</v>
      </c>
      <c r="C15" s="83">
        <v>595</v>
      </c>
      <c r="D15" s="83">
        <v>5740</v>
      </c>
    </row>
    <row r="16" spans="1:4" x14ac:dyDescent="0.25">
      <c r="A16" s="102"/>
    </row>
    <row r="17" spans="1:1" ht="18.75" x14ac:dyDescent="0.25">
      <c r="A17" s="103"/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D34"/>
  <sheetViews>
    <sheetView topLeftCell="A34" workbookViewId="0">
      <selection activeCell="I31" sqref="I31"/>
    </sheetView>
  </sheetViews>
  <sheetFormatPr defaultRowHeight="15" x14ac:dyDescent="0.25"/>
  <cols>
    <col min="1" max="1" width="40.42578125" customWidth="1"/>
    <col min="2" max="2" width="16.5703125" customWidth="1"/>
    <col min="3" max="3" width="15" customWidth="1"/>
    <col min="4" max="4" width="17.85546875" customWidth="1"/>
  </cols>
  <sheetData>
    <row r="1" spans="1:4" ht="18" x14ac:dyDescent="0.25">
      <c r="A1" s="187" t="s">
        <v>61</v>
      </c>
      <c r="B1" s="187"/>
      <c r="C1" s="187"/>
      <c r="D1" s="187"/>
    </row>
    <row r="2" spans="1:4" ht="18" x14ac:dyDescent="0.25">
      <c r="A2" s="187" t="s">
        <v>357</v>
      </c>
      <c r="B2" s="187"/>
      <c r="C2" s="187"/>
      <c r="D2" s="187"/>
    </row>
    <row r="3" spans="1:4" ht="15.75" thickBot="1" x14ac:dyDescent="0.3"/>
    <row r="4" spans="1:4" ht="24" customHeight="1" x14ac:dyDescent="0.25">
      <c r="A4" s="188" t="s">
        <v>40</v>
      </c>
      <c r="B4" s="190" t="s">
        <v>190</v>
      </c>
      <c r="C4" s="190"/>
      <c r="D4" s="191"/>
    </row>
    <row r="5" spans="1:4" ht="32.25" customHeight="1" thickBot="1" x14ac:dyDescent="0.3">
      <c r="A5" s="189"/>
      <c r="B5" s="15" t="s">
        <v>1</v>
      </c>
      <c r="C5" s="15" t="s">
        <v>41</v>
      </c>
      <c r="D5" s="16" t="s">
        <v>42</v>
      </c>
    </row>
    <row r="6" spans="1:4" ht="35.1" customHeight="1" thickBot="1" x14ac:dyDescent="0.3">
      <c r="A6" s="148" t="s">
        <v>44</v>
      </c>
      <c r="B6" s="149">
        <v>1793</v>
      </c>
      <c r="C6" s="79">
        <v>316</v>
      </c>
      <c r="D6" s="90">
        <v>2298</v>
      </c>
    </row>
    <row r="7" spans="1:4" ht="35.1" customHeight="1" thickBot="1" x14ac:dyDescent="0.3">
      <c r="A7" s="150" t="s">
        <v>43</v>
      </c>
      <c r="B7" s="151">
        <v>931</v>
      </c>
      <c r="C7" s="82">
        <v>87</v>
      </c>
      <c r="D7" s="91">
        <v>1208</v>
      </c>
    </row>
    <row r="8" spans="1:4" ht="35.1" customHeight="1" thickBot="1" x14ac:dyDescent="0.3">
      <c r="A8" s="150" t="s">
        <v>47</v>
      </c>
      <c r="B8" s="151">
        <v>383</v>
      </c>
      <c r="C8" s="82">
        <v>13</v>
      </c>
      <c r="D8" s="91">
        <v>391</v>
      </c>
    </row>
    <row r="9" spans="1:4" ht="35.1" customHeight="1" thickBot="1" x14ac:dyDescent="0.3">
      <c r="A9" s="150" t="s">
        <v>46</v>
      </c>
      <c r="B9" s="151">
        <v>362</v>
      </c>
      <c r="C9" s="82">
        <v>9</v>
      </c>
      <c r="D9" s="91">
        <v>523</v>
      </c>
    </row>
    <row r="10" spans="1:4" ht="35.1" customHeight="1" thickBot="1" x14ac:dyDescent="0.3">
      <c r="A10" s="150" t="s">
        <v>45</v>
      </c>
      <c r="B10" s="151">
        <v>224</v>
      </c>
      <c r="C10" s="82">
        <v>22</v>
      </c>
      <c r="D10" s="91">
        <v>267</v>
      </c>
    </row>
    <row r="11" spans="1:4" ht="35.1" customHeight="1" thickBot="1" x14ac:dyDescent="0.3">
      <c r="A11" s="150" t="s">
        <v>177</v>
      </c>
      <c r="B11" s="151">
        <v>178</v>
      </c>
      <c r="C11" s="82">
        <v>28</v>
      </c>
      <c r="D11" s="91">
        <v>250</v>
      </c>
    </row>
    <row r="12" spans="1:4" ht="35.1" customHeight="1" thickBot="1" x14ac:dyDescent="0.3">
      <c r="A12" s="150" t="s">
        <v>170</v>
      </c>
      <c r="B12" s="151">
        <v>146</v>
      </c>
      <c r="C12" s="82">
        <v>32</v>
      </c>
      <c r="D12" s="91">
        <v>120</v>
      </c>
    </row>
    <row r="13" spans="1:4" ht="35.1" customHeight="1" thickBot="1" x14ac:dyDescent="0.3">
      <c r="A13" s="150" t="s">
        <v>49</v>
      </c>
      <c r="B13" s="151">
        <v>114</v>
      </c>
      <c r="C13" s="82">
        <v>27</v>
      </c>
      <c r="D13" s="91">
        <v>130</v>
      </c>
    </row>
    <row r="14" spans="1:4" ht="35.1" customHeight="1" thickBot="1" x14ac:dyDescent="0.3">
      <c r="A14" s="150" t="s">
        <v>48</v>
      </c>
      <c r="B14" s="151">
        <v>89</v>
      </c>
      <c r="C14" s="82">
        <v>18</v>
      </c>
      <c r="D14" s="91">
        <v>152</v>
      </c>
    </row>
    <row r="15" spans="1:4" ht="35.1" customHeight="1" thickBot="1" x14ac:dyDescent="0.3">
      <c r="A15" s="150" t="s">
        <v>50</v>
      </c>
      <c r="B15" s="151">
        <v>58</v>
      </c>
      <c r="C15" s="82">
        <v>4</v>
      </c>
      <c r="D15" s="91">
        <v>91</v>
      </c>
    </row>
    <row r="16" spans="1:4" ht="35.1" customHeight="1" thickBot="1" x14ac:dyDescent="0.3">
      <c r="A16" s="150" t="s">
        <v>52</v>
      </c>
      <c r="B16" s="151">
        <v>56</v>
      </c>
      <c r="C16" s="82">
        <v>11</v>
      </c>
      <c r="D16" s="91">
        <v>93</v>
      </c>
    </row>
    <row r="17" spans="1:4" ht="35.1" customHeight="1" thickBot="1" x14ac:dyDescent="0.3">
      <c r="A17" s="150" t="s">
        <v>168</v>
      </c>
      <c r="B17" s="151">
        <v>54</v>
      </c>
      <c r="C17" s="82">
        <v>10</v>
      </c>
      <c r="D17" s="91">
        <v>45</v>
      </c>
    </row>
    <row r="18" spans="1:4" ht="35.1" customHeight="1" thickBot="1" x14ac:dyDescent="0.3">
      <c r="A18" s="150" t="s">
        <v>171</v>
      </c>
      <c r="B18" s="151">
        <v>48</v>
      </c>
      <c r="C18" s="82">
        <v>5</v>
      </c>
      <c r="D18" s="91">
        <v>68</v>
      </c>
    </row>
    <row r="19" spans="1:4" ht="35.1" customHeight="1" thickBot="1" x14ac:dyDescent="0.3">
      <c r="A19" s="150" t="s">
        <v>57</v>
      </c>
      <c r="B19" s="151">
        <v>22</v>
      </c>
      <c r="C19" s="82">
        <v>0</v>
      </c>
      <c r="D19" s="91">
        <v>22</v>
      </c>
    </row>
    <row r="20" spans="1:4" ht="35.1" customHeight="1" thickBot="1" x14ac:dyDescent="0.3">
      <c r="A20" s="150" t="s">
        <v>173</v>
      </c>
      <c r="B20" s="151">
        <v>17</v>
      </c>
      <c r="C20" s="82">
        <v>2</v>
      </c>
      <c r="D20" s="91">
        <v>15</v>
      </c>
    </row>
    <row r="21" spans="1:4" ht="35.1" customHeight="1" thickBot="1" x14ac:dyDescent="0.3">
      <c r="A21" s="150" t="s">
        <v>56</v>
      </c>
      <c r="B21" s="151">
        <v>15</v>
      </c>
      <c r="C21" s="82">
        <v>0</v>
      </c>
      <c r="D21" s="91">
        <v>15</v>
      </c>
    </row>
    <row r="22" spans="1:4" ht="35.1" customHeight="1" thickBot="1" x14ac:dyDescent="0.3">
      <c r="A22" s="150" t="s">
        <v>51</v>
      </c>
      <c r="B22" s="151">
        <v>8</v>
      </c>
      <c r="C22" s="82">
        <v>1</v>
      </c>
      <c r="D22" s="91">
        <v>7</v>
      </c>
    </row>
    <row r="23" spans="1:4" ht="35.1" customHeight="1" thickBot="1" x14ac:dyDescent="0.3">
      <c r="A23" s="150" t="s">
        <v>178</v>
      </c>
      <c r="B23" s="151">
        <v>8</v>
      </c>
      <c r="C23" s="82">
        <v>2</v>
      </c>
      <c r="D23" s="91">
        <v>6</v>
      </c>
    </row>
    <row r="24" spans="1:4" ht="35.1" customHeight="1" thickBot="1" x14ac:dyDescent="0.3">
      <c r="A24" s="150" t="s">
        <v>172</v>
      </c>
      <c r="B24" s="151">
        <v>6</v>
      </c>
      <c r="C24" s="82">
        <v>1</v>
      </c>
      <c r="D24" s="91">
        <v>20</v>
      </c>
    </row>
    <row r="25" spans="1:4" ht="35.1" customHeight="1" thickBot="1" x14ac:dyDescent="0.3">
      <c r="A25" s="150" t="s">
        <v>169</v>
      </c>
      <c r="B25" s="151">
        <v>5</v>
      </c>
      <c r="C25" s="82">
        <v>3</v>
      </c>
      <c r="D25" s="91">
        <v>4</v>
      </c>
    </row>
    <row r="26" spans="1:4" ht="35.1" customHeight="1" thickBot="1" x14ac:dyDescent="0.3">
      <c r="A26" s="150" t="s">
        <v>54</v>
      </c>
      <c r="B26" s="151">
        <v>3</v>
      </c>
      <c r="C26" s="82">
        <v>1</v>
      </c>
      <c r="D26" s="91">
        <v>4</v>
      </c>
    </row>
    <row r="27" spans="1:4" ht="36.75" customHeight="1" thickBot="1" x14ac:dyDescent="0.3">
      <c r="A27" s="150" t="s">
        <v>53</v>
      </c>
      <c r="B27" s="151">
        <v>2</v>
      </c>
      <c r="C27" s="82">
        <v>0</v>
      </c>
      <c r="D27" s="91">
        <v>2</v>
      </c>
    </row>
    <row r="28" spans="1:4" ht="35.1" customHeight="1" thickBot="1" x14ac:dyDescent="0.3">
      <c r="A28" s="150" t="s">
        <v>55</v>
      </c>
      <c r="B28" s="151">
        <v>2</v>
      </c>
      <c r="C28" s="82">
        <v>1</v>
      </c>
      <c r="D28" s="91">
        <v>2</v>
      </c>
    </row>
    <row r="29" spans="1:4" ht="35.1" customHeight="1" thickBot="1" x14ac:dyDescent="0.3">
      <c r="A29" s="150" t="s">
        <v>60</v>
      </c>
      <c r="B29" s="151">
        <v>2</v>
      </c>
      <c r="C29" s="82">
        <v>1</v>
      </c>
      <c r="D29" s="91">
        <v>2</v>
      </c>
    </row>
    <row r="30" spans="1:4" ht="35.1" customHeight="1" thickBot="1" x14ac:dyDescent="0.3">
      <c r="A30" s="150" t="s">
        <v>174</v>
      </c>
      <c r="B30" s="151">
        <v>2</v>
      </c>
      <c r="C30" s="82">
        <v>1</v>
      </c>
      <c r="D30" s="91">
        <v>5</v>
      </c>
    </row>
    <row r="31" spans="1:4" ht="35.1" customHeight="1" thickBot="1" x14ac:dyDescent="0.3">
      <c r="A31" s="150" t="s">
        <v>59</v>
      </c>
      <c r="B31" s="151">
        <v>0</v>
      </c>
      <c r="C31" s="82">
        <v>0</v>
      </c>
      <c r="D31" s="91">
        <v>0</v>
      </c>
    </row>
    <row r="32" spans="1:4" ht="35.1" customHeight="1" thickBot="1" x14ac:dyDescent="0.3">
      <c r="A32" s="150" t="s">
        <v>175</v>
      </c>
      <c r="B32" s="151">
        <v>0</v>
      </c>
      <c r="C32" s="82">
        <v>0</v>
      </c>
      <c r="D32" s="91">
        <v>0</v>
      </c>
    </row>
    <row r="33" spans="1:4" ht="27" customHeight="1" thickBot="1" x14ac:dyDescent="0.3">
      <c r="A33" s="150" t="s">
        <v>58</v>
      </c>
      <c r="B33" s="151">
        <v>0</v>
      </c>
      <c r="C33" s="82">
        <v>0</v>
      </c>
      <c r="D33" s="91">
        <v>0</v>
      </c>
    </row>
    <row r="34" spans="1:4" ht="26.25" customHeight="1" thickBot="1" x14ac:dyDescent="0.3">
      <c r="A34" s="44" t="s">
        <v>250</v>
      </c>
      <c r="B34" s="72">
        <v>4528</v>
      </c>
      <c r="C34" s="72">
        <v>595</v>
      </c>
      <c r="D34" s="72">
        <v>5740</v>
      </c>
    </row>
  </sheetData>
  <mergeCells count="4">
    <mergeCell ref="A4:A5"/>
    <mergeCell ref="B4:D4"/>
    <mergeCell ref="A1:D1"/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D14"/>
  <sheetViews>
    <sheetView workbookViewId="0">
      <selection activeCell="J12" sqref="J12"/>
    </sheetView>
  </sheetViews>
  <sheetFormatPr defaultRowHeight="15" x14ac:dyDescent="0.25"/>
  <cols>
    <col min="1" max="1" width="24.140625" customWidth="1"/>
    <col min="2" max="4" width="20.7109375" customWidth="1"/>
  </cols>
  <sheetData>
    <row r="1" spans="1:4" ht="18" x14ac:dyDescent="0.25">
      <c r="A1" s="187" t="s">
        <v>36</v>
      </c>
      <c r="B1" s="187"/>
      <c r="C1" s="187"/>
      <c r="D1" s="199"/>
    </row>
    <row r="2" spans="1:4" ht="18" x14ac:dyDescent="0.25">
      <c r="A2" s="187" t="s">
        <v>357</v>
      </c>
      <c r="B2" s="187"/>
      <c r="C2" s="187"/>
      <c r="D2" s="199"/>
    </row>
    <row r="3" spans="1:4" ht="15.75" thickBot="1" x14ac:dyDescent="0.3"/>
    <row r="4" spans="1:4" x14ac:dyDescent="0.25">
      <c r="A4" s="192" t="s">
        <v>38</v>
      </c>
      <c r="B4" s="195" t="s">
        <v>191</v>
      </c>
      <c r="C4" s="195"/>
      <c r="D4" s="196"/>
    </row>
    <row r="5" spans="1:4" x14ac:dyDescent="0.25">
      <c r="A5" s="193"/>
      <c r="B5" s="197"/>
      <c r="C5" s="197"/>
      <c r="D5" s="198"/>
    </row>
    <row r="6" spans="1:4" ht="28.5" customHeight="1" x14ac:dyDescent="0.25">
      <c r="A6" s="194"/>
      <c r="B6" s="46" t="s">
        <v>353</v>
      </c>
      <c r="C6" s="47" t="s">
        <v>359</v>
      </c>
      <c r="D6" s="48" t="s">
        <v>5</v>
      </c>
    </row>
    <row r="7" spans="1:4" ht="24.95" customHeight="1" x14ac:dyDescent="0.25">
      <c r="A7" s="84" t="s">
        <v>28</v>
      </c>
      <c r="B7" s="152">
        <v>675</v>
      </c>
      <c r="C7" s="105">
        <v>571</v>
      </c>
      <c r="D7" s="154">
        <f>Таблица145[[#This Row],[2024]]*100/Таблица145[[#This Row],[2023]]-100</f>
        <v>-15.407407407407405</v>
      </c>
    </row>
    <row r="8" spans="1:4" ht="24.95" customHeight="1" x14ac:dyDescent="0.25">
      <c r="A8" s="84" t="s">
        <v>29</v>
      </c>
      <c r="B8" s="152">
        <v>658</v>
      </c>
      <c r="C8" s="105">
        <v>657</v>
      </c>
      <c r="D8" s="154">
        <f>Таблица145[[#This Row],[2024]]*100/Таблица145[[#This Row],[2023]]-100</f>
        <v>-0.15197568389058347</v>
      </c>
    </row>
    <row r="9" spans="1:4" ht="24.95" customHeight="1" x14ac:dyDescent="0.25">
      <c r="A9" s="84" t="s">
        <v>30</v>
      </c>
      <c r="B9" s="152">
        <v>633</v>
      </c>
      <c r="C9" s="105">
        <v>670</v>
      </c>
      <c r="D9" s="153">
        <f>Таблица145[[#This Row],[2024]]*100/Таблица145[[#This Row],[2023]]-100</f>
        <v>5.8451816745655663</v>
      </c>
    </row>
    <row r="10" spans="1:4" ht="24.95" customHeight="1" x14ac:dyDescent="0.25">
      <c r="A10" s="84" t="s">
        <v>31</v>
      </c>
      <c r="B10" s="152">
        <v>629</v>
      </c>
      <c r="C10" s="105">
        <v>624</v>
      </c>
      <c r="D10" s="154">
        <f>Таблица145[[#This Row],[2024]]*100/Таблица145[[#This Row],[2023]]-100</f>
        <v>-0.79491255961843876</v>
      </c>
    </row>
    <row r="11" spans="1:4" ht="24.95" customHeight="1" x14ac:dyDescent="0.25">
      <c r="A11" s="84" t="s">
        <v>32</v>
      </c>
      <c r="B11" s="152">
        <v>719</v>
      </c>
      <c r="C11" s="105">
        <v>701</v>
      </c>
      <c r="D11" s="154">
        <f>Таблица145[[#This Row],[2024]]*100/Таблица145[[#This Row],[2023]]-100</f>
        <v>-2.503477051460365</v>
      </c>
    </row>
    <row r="12" spans="1:4" ht="24.95" customHeight="1" x14ac:dyDescent="0.25">
      <c r="A12" s="84" t="s">
        <v>33</v>
      </c>
      <c r="B12" s="152">
        <v>637</v>
      </c>
      <c r="C12" s="105">
        <v>662</v>
      </c>
      <c r="D12" s="153">
        <f>Таблица145[[#This Row],[2024]]*100/Таблица145[[#This Row],[2023]]-100</f>
        <v>3.9246467817896331</v>
      </c>
    </row>
    <row r="13" spans="1:4" ht="24.95" customHeight="1" x14ac:dyDescent="0.25">
      <c r="A13" s="84" t="s">
        <v>34</v>
      </c>
      <c r="B13" s="152">
        <v>587</v>
      </c>
      <c r="C13" s="105">
        <v>643</v>
      </c>
      <c r="D13" s="153">
        <f>Таблица145[[#This Row],[2024]]*100/Таблица145[[#This Row],[2023]]-100</f>
        <v>9.5400340715502523</v>
      </c>
    </row>
    <row r="14" spans="1:4" ht="24.95" customHeight="1" x14ac:dyDescent="0.25">
      <c r="A14" s="73" t="s">
        <v>27</v>
      </c>
      <c r="B14" s="85">
        <v>4538</v>
      </c>
      <c r="C14" s="156">
        <v>4528</v>
      </c>
      <c r="D14" s="155">
        <f>Таблица145[[#This Row],[2024]]*100/Таблица145[[#This Row],[2023]]-100</f>
        <v>-0.22036139268399779</v>
      </c>
    </row>
  </sheetData>
  <mergeCells count="4">
    <mergeCell ref="A4:A6"/>
    <mergeCell ref="B4:D5"/>
    <mergeCell ref="A1:D1"/>
    <mergeCell ref="A2:D2"/>
  </mergeCells>
  <hyperlinks>
    <hyperlink ref="C7" r:id="rId1" display="../../../armor/pub/qform/d.php%3fdbname=EDTP&amp;sql=ID IN(select ID from dtp.i_dtp d where udln is null and dt between to_date('01.01.2024 00:00:00','DD.MM.YYYY HH24:MI:SS') and to_date('31.03.2024 23:59:59','DD.MM.YYYY HH24:MI:SS')%0d%0aand exists(select 0 from dtp.i_dtp_pers where udln is null and injur not like '0%25' and d.id = dtp_link) %0d%0aand (d.eo_org like replace('*','*','%25') or d.eo_org like '1385'||substr('*',3,2)||'%25') %0d%0aand dtdd like '1')" xr:uid="{C3ECFE52-1B12-418E-B413-27D24E5ED586}"/>
    <hyperlink ref="C8" r:id="rId2" display="../../../armor/pub/qform/d.php%3fdbname=EDTP&amp;sql=ID IN(select ID from dtp.i_dtp d where udln is null and dt between to_date('01.01.2024 00:00:00','DD.MM.YYYY HH24:MI:SS') and to_date('31.03.2024 23:59:59','DD.MM.YYYY HH24:MI:SS')%0d%0aand exists(select 0 from dtp.i_dtp_pers where udln is null and injur not like '0%25' and d.id = dtp_link) %0d%0aand (d.eo_org like replace('*','*','%25') or d.eo_org like '1385'||substr('*',3,2)||'%25') %0d%0aand dtdd like '2')" xr:uid="{196A7BA7-07B0-4EBA-BBBE-8A73C64E8FBF}"/>
    <hyperlink ref="C9" r:id="rId3" display="../../../armor/pub/qform/d.php%3fdbname=EDTP&amp;sql=ID IN(select ID from dtp.i_dtp d where udln is null and dt between to_date('01.01.2024 00:00:00','DD.MM.YYYY HH24:MI:SS') and to_date('31.03.2024 23:59:59','DD.MM.YYYY HH24:MI:SS')%0d%0aand exists(select 0 from dtp.i_dtp_pers where udln is null and injur not like '0%25' and d.id = dtp_link) %0d%0aand (d.eo_org like replace('*','*','%25') or d.eo_org like '1385'||substr('*',3,2)||'%25') %0d%0aand dtdd like '3')" xr:uid="{265401C4-0DF8-400E-98B9-6FC90B8087E7}"/>
    <hyperlink ref="C10" r:id="rId4" display="../../../armor/pub/qform/d.php%3fdbname=EDTP&amp;sql=ID IN(select ID from dtp.i_dtp d where udln is null and dt between to_date('01.01.2024 00:00:00','DD.MM.YYYY HH24:MI:SS') and to_date('31.03.2024 23:59:59','DD.MM.YYYY HH24:MI:SS')%0d%0aand exists(select 0 from dtp.i_dtp_pers where udln is null and injur not like '0%25' and d.id = dtp_link) %0d%0aand (d.eo_org like replace('*','*','%25') or d.eo_org like '1385'||substr('*',3,2)||'%25') %0d%0aand dtdd like '4')" xr:uid="{D99671B1-FB91-423C-A1A0-4B2D138CBCCE}"/>
    <hyperlink ref="C11" r:id="rId5" display="../../../armor/pub/qform/d.php%3fdbname=EDTP&amp;sql=ID IN(select ID from dtp.i_dtp d where udln is null and dt between to_date('01.01.2024 00:00:00','DD.MM.YYYY HH24:MI:SS') and to_date('31.03.2024 23:59:59','DD.MM.YYYY HH24:MI:SS')%0d%0aand exists(select 0 from dtp.i_dtp_pers where udln is null and injur not like '0%25' and d.id = dtp_link) %0d%0aand (d.eo_org like replace('*','*','%25') or d.eo_org like '1385'||substr('*',3,2)||'%25') %0d%0aand dtdd like '5')" xr:uid="{2DAA37BF-483B-4966-95D7-719D4828D514}"/>
    <hyperlink ref="C12" r:id="rId6" display="../../../armor/pub/qform/d.php%3fdbname=EDTP&amp;sql=ID IN(select ID from dtp.i_dtp d where udln is null and dt between to_date('01.01.2024 00:00:00','DD.MM.YYYY HH24:MI:SS') and to_date('31.03.2024 23:59:59','DD.MM.YYYY HH24:MI:SS')%0d%0aand exists(select 0 from dtp.i_dtp_pers where udln is null and injur not like '0%25' and d.id = dtp_link) %0d%0aand (d.eo_org like replace('*','*','%25') or d.eo_org like '1385'||substr('*',3,2)||'%25') %0d%0aand dtdd like '6')" xr:uid="{2638914C-2E61-4C6B-99C0-71FAFA3EC145}"/>
    <hyperlink ref="C13" r:id="rId7" display="../../../armor/pub/qform/d.php%3fdbname=EDTP&amp;sql=ID IN(select ID from dtp.i_dtp d where udln is null and dt between to_date('01.01.2024 00:00:00','DD.MM.YYYY HH24:MI:SS') and to_date('31.03.2024 23:59:59','DD.MM.YYYY HH24:MI:SS')%0d%0aand exists(select 0 from dtp.i_dtp_pers where udln is null and injur not like '0%25' and d.id = dtp_link) %0d%0aand (d.eo_org like replace('*','*','%25') or d.eo_org like '1385'||substr('*',3,2)||'%25') %0d%0aand dtdd like '7')" xr:uid="{607AAAA5-53EF-4AD3-85B4-E1968FF5C33B}"/>
  </hyperlinks>
  <pageMargins left="0.7" right="0.7" top="0.75" bottom="0.75" header="0.3" footer="0.3"/>
  <pageSetup paperSize="9" orientation="portrait" r:id="rId8"/>
  <tableParts count="1"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D31"/>
  <sheetViews>
    <sheetView workbookViewId="0">
      <selection activeCell="I27" sqref="I27"/>
    </sheetView>
  </sheetViews>
  <sheetFormatPr defaultRowHeight="15" x14ac:dyDescent="0.25"/>
  <cols>
    <col min="1" max="1" width="15.85546875" customWidth="1"/>
    <col min="2" max="2" width="16.7109375" customWidth="1"/>
    <col min="3" max="3" width="18.85546875" customWidth="1"/>
    <col min="4" max="4" width="16.140625" customWidth="1"/>
  </cols>
  <sheetData>
    <row r="1" spans="1:4" ht="18" x14ac:dyDescent="0.25">
      <c r="A1" s="187" t="s">
        <v>37</v>
      </c>
      <c r="B1" s="187"/>
      <c r="C1" s="187"/>
      <c r="D1" s="199"/>
    </row>
    <row r="2" spans="1:4" ht="18" x14ac:dyDescent="0.25">
      <c r="A2" s="187" t="s">
        <v>357</v>
      </c>
      <c r="B2" s="187"/>
      <c r="C2" s="187"/>
      <c r="D2" s="199"/>
    </row>
    <row r="3" spans="1:4" ht="15.75" thickBot="1" x14ac:dyDescent="0.3"/>
    <row r="4" spans="1:4" x14ac:dyDescent="0.25">
      <c r="A4" s="192" t="s">
        <v>39</v>
      </c>
      <c r="B4" s="200" t="s">
        <v>191</v>
      </c>
      <c r="C4" s="200"/>
      <c r="D4" s="201"/>
    </row>
    <row r="5" spans="1:4" x14ac:dyDescent="0.25">
      <c r="A5" s="193"/>
      <c r="B5" s="202"/>
      <c r="C5" s="202"/>
      <c r="D5" s="203"/>
    </row>
    <row r="6" spans="1:4" ht="20.25" customHeight="1" x14ac:dyDescent="0.25">
      <c r="A6" s="194"/>
      <c r="B6" s="41" t="s">
        <v>353</v>
      </c>
      <c r="C6" s="42" t="s">
        <v>359</v>
      </c>
      <c r="D6" s="43" t="s">
        <v>5</v>
      </c>
    </row>
    <row r="7" spans="1:4" ht="20.100000000000001" customHeight="1" x14ac:dyDescent="0.25">
      <c r="A7" s="74">
        <v>0</v>
      </c>
      <c r="B7" s="107">
        <v>60</v>
      </c>
      <c r="C7" s="157">
        <v>68</v>
      </c>
      <c r="D7" s="104">
        <f>Таблица1452[[#This Row],[2024]]*100/Таблица1452[[#This Row],[2023]]-100</f>
        <v>13.333333333333329</v>
      </c>
    </row>
    <row r="8" spans="1:4" ht="20.100000000000001" customHeight="1" x14ac:dyDescent="0.25">
      <c r="A8" s="74">
        <v>1</v>
      </c>
      <c r="B8" s="107">
        <v>34</v>
      </c>
      <c r="C8" s="157">
        <v>44</v>
      </c>
      <c r="D8" s="104">
        <f>Таблица1452[[#This Row],[2024]]*100/Таблица1452[[#This Row],[2023]]-100</f>
        <v>29.411764705882348</v>
      </c>
    </row>
    <row r="9" spans="1:4" ht="20.100000000000001" customHeight="1" x14ac:dyDescent="0.25">
      <c r="A9" s="74">
        <v>2</v>
      </c>
      <c r="B9" s="107">
        <v>26</v>
      </c>
      <c r="C9" s="157">
        <v>35</v>
      </c>
      <c r="D9" s="104">
        <f>Таблица1452[[#This Row],[2024]]*100/Таблица1452[[#This Row],[2023]]-100</f>
        <v>34.615384615384613</v>
      </c>
    </row>
    <row r="10" spans="1:4" ht="20.100000000000001" customHeight="1" x14ac:dyDescent="0.25">
      <c r="A10" s="74">
        <v>3</v>
      </c>
      <c r="B10" s="107">
        <v>10</v>
      </c>
      <c r="C10" s="157">
        <v>24</v>
      </c>
      <c r="D10" s="104">
        <f>Таблица1452[[#This Row],[2024]]*100/Таблица1452[[#This Row],[2023]]-100</f>
        <v>140</v>
      </c>
    </row>
    <row r="11" spans="1:4" ht="20.100000000000001" customHeight="1" x14ac:dyDescent="0.25">
      <c r="A11" s="74">
        <v>4</v>
      </c>
      <c r="B11" s="107">
        <v>19</v>
      </c>
      <c r="C11" s="157">
        <v>20</v>
      </c>
      <c r="D11" s="104">
        <f>Таблица1452[[#This Row],[2024]]*100/Таблица1452[[#This Row],[2023]]-100</f>
        <v>5.2631578947368354</v>
      </c>
    </row>
    <row r="12" spans="1:4" ht="20.100000000000001" customHeight="1" x14ac:dyDescent="0.25">
      <c r="A12" s="74">
        <v>5</v>
      </c>
      <c r="B12" s="107">
        <v>34</v>
      </c>
      <c r="C12" s="157">
        <v>43</v>
      </c>
      <c r="D12" s="105">
        <f>Таблица1452[[#This Row],[2024]]*100/Таблица1452[[#This Row],[2023]]-100</f>
        <v>26.470588235294116</v>
      </c>
    </row>
    <row r="13" spans="1:4" ht="20.100000000000001" customHeight="1" x14ac:dyDescent="0.25">
      <c r="A13" s="74">
        <v>6</v>
      </c>
      <c r="B13" s="107">
        <v>93</v>
      </c>
      <c r="C13" s="157">
        <v>90</v>
      </c>
      <c r="D13" s="104">
        <f>Таблица1452[[#This Row],[2024]]*100/Таблица1452[[#This Row],[2023]]-100</f>
        <v>-3.2258064516128968</v>
      </c>
    </row>
    <row r="14" spans="1:4" ht="20.100000000000001" customHeight="1" x14ac:dyDescent="0.25">
      <c r="A14" s="74">
        <v>7</v>
      </c>
      <c r="B14" s="107">
        <v>190</v>
      </c>
      <c r="C14" s="157">
        <v>203</v>
      </c>
      <c r="D14" s="104">
        <f>Таблица1452[[#This Row],[2024]]*100/Таблица1452[[#This Row],[2023]]-100</f>
        <v>6.8421052631578902</v>
      </c>
    </row>
    <row r="15" spans="1:4" ht="20.100000000000001" customHeight="1" x14ac:dyDescent="0.25">
      <c r="A15" s="74">
        <v>8</v>
      </c>
      <c r="B15" s="107">
        <v>223</v>
      </c>
      <c r="C15" s="157">
        <v>205</v>
      </c>
      <c r="D15" s="104">
        <f>Таблица1452[[#This Row],[2024]]*100/Таблица1452[[#This Row],[2023]]-100</f>
        <v>-8.0717488789237706</v>
      </c>
    </row>
    <row r="16" spans="1:4" ht="20.100000000000001" customHeight="1" x14ac:dyDescent="0.25">
      <c r="A16" s="74">
        <v>9</v>
      </c>
      <c r="B16" s="107">
        <v>218</v>
      </c>
      <c r="C16" s="157">
        <v>203</v>
      </c>
      <c r="D16" s="104">
        <f>Таблица1452[[#This Row],[2024]]*100/Таблица1452[[#This Row],[2023]]-100</f>
        <v>-6.8807339449541303</v>
      </c>
    </row>
    <row r="17" spans="1:4" ht="20.100000000000001" customHeight="1" x14ac:dyDescent="0.25">
      <c r="A17" s="74">
        <v>10</v>
      </c>
      <c r="B17" s="107">
        <v>215</v>
      </c>
      <c r="C17" s="157">
        <v>206</v>
      </c>
      <c r="D17" s="104">
        <f>Таблица1452[[#This Row],[2024]]*100/Таблица1452[[#This Row],[2023]]-100</f>
        <v>-4.1860465116279073</v>
      </c>
    </row>
    <row r="18" spans="1:4" ht="20.100000000000001" customHeight="1" x14ac:dyDescent="0.25">
      <c r="A18" s="74">
        <v>11</v>
      </c>
      <c r="B18" s="107">
        <v>235</v>
      </c>
      <c r="C18" s="157">
        <v>233</v>
      </c>
      <c r="D18" s="104">
        <f>Таблица1452[[#This Row],[2024]]*100/Таблица1452[[#This Row],[2023]]-100</f>
        <v>-0.85106382978723616</v>
      </c>
    </row>
    <row r="19" spans="1:4" ht="20.100000000000001" customHeight="1" x14ac:dyDescent="0.25">
      <c r="A19" s="74">
        <v>12</v>
      </c>
      <c r="B19" s="107">
        <v>233</v>
      </c>
      <c r="C19" s="157">
        <v>249</v>
      </c>
      <c r="D19" s="104">
        <f>Таблица1452[[#This Row],[2024]]*100/Таблица1452[[#This Row],[2023]]-100</f>
        <v>6.8669527896995675</v>
      </c>
    </row>
    <row r="20" spans="1:4" ht="20.100000000000001" customHeight="1" x14ac:dyDescent="0.25">
      <c r="A20" s="74">
        <v>13</v>
      </c>
      <c r="B20" s="107">
        <v>235</v>
      </c>
      <c r="C20" s="157">
        <v>235</v>
      </c>
      <c r="D20" s="104">
        <f>Таблица1452[[#This Row],[2024]]*100/Таблица1452[[#This Row],[2023]]-100</f>
        <v>0</v>
      </c>
    </row>
    <row r="21" spans="1:4" ht="20.100000000000001" customHeight="1" x14ac:dyDescent="0.25">
      <c r="A21" s="74">
        <v>14</v>
      </c>
      <c r="B21" s="107">
        <v>245</v>
      </c>
      <c r="C21" s="157">
        <v>270</v>
      </c>
      <c r="D21" s="104">
        <f>Таблица1452[[#This Row],[2024]]*100/Таблица1452[[#This Row],[2023]]-100</f>
        <v>10.204081632653057</v>
      </c>
    </row>
    <row r="22" spans="1:4" ht="20.100000000000001" customHeight="1" x14ac:dyDescent="0.25">
      <c r="A22" s="74">
        <v>15</v>
      </c>
      <c r="B22" s="107">
        <v>225</v>
      </c>
      <c r="C22" s="157">
        <v>291</v>
      </c>
      <c r="D22" s="104">
        <f>Таблица1452[[#This Row],[2024]]*100/Таблица1452[[#This Row],[2023]]-100</f>
        <v>29.333333333333343</v>
      </c>
    </row>
    <row r="23" spans="1:4" ht="20.100000000000001" customHeight="1" x14ac:dyDescent="0.25">
      <c r="A23" s="74">
        <v>16</v>
      </c>
      <c r="B23" s="107">
        <v>251</v>
      </c>
      <c r="C23" s="157">
        <v>275</v>
      </c>
      <c r="D23" s="104">
        <f>Таблица1452[[#This Row],[2024]]*100/Таблица1452[[#This Row],[2023]]-100</f>
        <v>9.5617529880478145</v>
      </c>
    </row>
    <row r="24" spans="1:4" ht="20.100000000000001" customHeight="1" x14ac:dyDescent="0.25">
      <c r="A24" s="74">
        <v>17</v>
      </c>
      <c r="B24" s="107">
        <v>404</v>
      </c>
      <c r="C24" s="157">
        <v>351</v>
      </c>
      <c r="D24" s="104">
        <f>Таблица1452[[#This Row],[2024]]*100/Таблица1452[[#This Row],[2023]]-100</f>
        <v>-13.118811881188122</v>
      </c>
    </row>
    <row r="25" spans="1:4" ht="20.100000000000001" customHeight="1" x14ac:dyDescent="0.25">
      <c r="A25" s="74">
        <v>18</v>
      </c>
      <c r="B25" s="107">
        <v>411</v>
      </c>
      <c r="C25" s="157">
        <v>401</v>
      </c>
      <c r="D25" s="104">
        <f>Таблица1452[[#This Row],[2024]]*100/Таблица1452[[#This Row],[2023]]-100</f>
        <v>-2.4330900243308946</v>
      </c>
    </row>
    <row r="26" spans="1:4" ht="20.100000000000001" customHeight="1" x14ac:dyDescent="0.25">
      <c r="A26" s="74">
        <v>19</v>
      </c>
      <c r="B26" s="107">
        <v>399</v>
      </c>
      <c r="C26" s="157">
        <v>359</v>
      </c>
      <c r="D26" s="104">
        <f>Таблица1452[[#This Row],[2024]]*100/Таблица1452[[#This Row],[2023]]-100</f>
        <v>-10.025062656641609</v>
      </c>
    </row>
    <row r="27" spans="1:4" ht="20.100000000000001" customHeight="1" x14ac:dyDescent="0.25">
      <c r="A27" s="74">
        <v>20</v>
      </c>
      <c r="B27" s="107">
        <v>320</v>
      </c>
      <c r="C27" s="157">
        <v>252</v>
      </c>
      <c r="D27" s="104">
        <f>Таблица1452[[#This Row],[2024]]*100/Таблица1452[[#This Row],[2023]]-100</f>
        <v>-21.25</v>
      </c>
    </row>
    <row r="28" spans="1:4" ht="20.100000000000001" customHeight="1" x14ac:dyDescent="0.25">
      <c r="A28" s="74">
        <v>21</v>
      </c>
      <c r="B28" s="107">
        <v>212</v>
      </c>
      <c r="C28" s="157">
        <v>206</v>
      </c>
      <c r="D28" s="104">
        <f>Таблица1452[[#This Row],[2024]]*100/Таблица1452[[#This Row],[2023]]-100</f>
        <v>-2.8301886792452819</v>
      </c>
    </row>
    <row r="29" spans="1:4" ht="20.100000000000001" customHeight="1" x14ac:dyDescent="0.25">
      <c r="A29" s="74">
        <v>22</v>
      </c>
      <c r="B29" s="107">
        <v>143</v>
      </c>
      <c r="C29" s="157">
        <v>154</v>
      </c>
      <c r="D29" s="104">
        <f>Таблица1452[[#This Row],[2024]]*100/Таблица1452[[#This Row],[2023]]-100</f>
        <v>7.6923076923076934</v>
      </c>
    </row>
    <row r="30" spans="1:4" ht="20.100000000000001" customHeight="1" x14ac:dyDescent="0.25">
      <c r="A30" s="74">
        <v>23</v>
      </c>
      <c r="B30" s="107">
        <v>103</v>
      </c>
      <c r="C30" s="157">
        <v>111</v>
      </c>
      <c r="D30" s="104">
        <f>Таблица1452[[#This Row],[2024]]*100/Таблица1452[[#This Row],[2023]]-100</f>
        <v>7.7669902912621325</v>
      </c>
    </row>
    <row r="31" spans="1:4" ht="20.100000000000001" customHeight="1" x14ac:dyDescent="0.25">
      <c r="A31" s="75" t="s">
        <v>27</v>
      </c>
      <c r="B31" s="60">
        <v>4538</v>
      </c>
      <c r="C31" s="158">
        <v>4528</v>
      </c>
      <c r="D31" s="106">
        <f>Таблица1452[[#This Row],[2024]]*100/Таблица1452[[#This Row],[2023]]-100</f>
        <v>-0.22036139268399779</v>
      </c>
    </row>
  </sheetData>
  <mergeCells count="4">
    <mergeCell ref="A1:D1"/>
    <mergeCell ref="A2:D2"/>
    <mergeCell ref="A4:A6"/>
    <mergeCell ref="B4:D5"/>
  </mergeCells>
  <hyperlinks>
    <hyperlink ref="B30" r:id="rId1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23%25')" xr:uid="{E616C074-CECE-4141-ABF1-D40F1CE249C9}"/>
    <hyperlink ref="B29" r:id="rId2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22%25')" xr:uid="{6BBD0906-7D94-4E8A-815E-ED2CFF150D48}"/>
    <hyperlink ref="B28" r:id="rId3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21%25')" xr:uid="{1EE28933-7669-4381-92FD-4482544E428A}"/>
    <hyperlink ref="B27" r:id="rId4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20%25')" xr:uid="{7A888613-993D-4835-ACEF-4D033F964A61}"/>
    <hyperlink ref="B26" r:id="rId5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9%25')" xr:uid="{A58B7280-B64B-4C20-8A97-9E38AEF6764C}"/>
    <hyperlink ref="B25" r:id="rId6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8%25')" xr:uid="{93FC31A9-CD02-4B86-ACFF-D4028397A268}"/>
    <hyperlink ref="B24" r:id="rId7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7%25')" xr:uid="{BE3243F6-FAE4-4018-B029-87EA71F2508E}"/>
    <hyperlink ref="B23" r:id="rId8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6%25')" xr:uid="{CC9E95B3-8DB8-412A-841F-A6B58FD430E7}"/>
    <hyperlink ref="B22" r:id="rId9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5%25')" xr:uid="{9F4214C9-D68A-4A52-AAE1-5F5A4EC21DDE}"/>
    <hyperlink ref="B21" r:id="rId10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4%25')" xr:uid="{02ADFED5-9D03-46BD-87AF-C3EC0A2C2689}"/>
    <hyperlink ref="B20" r:id="rId11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3%25')" xr:uid="{31944BA5-682F-488B-99D8-DBF4922C3AFD}"/>
    <hyperlink ref="B19" r:id="rId12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2%25')" xr:uid="{18403AE5-B024-4173-9D30-2D7B13AFE4EF}"/>
    <hyperlink ref="B18" r:id="rId13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1%25')" xr:uid="{5C0B1924-6CE1-4E0E-A9C5-C5119CE423D1}"/>
    <hyperlink ref="B17" r:id="rId14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0%25')" xr:uid="{8AEDF409-481C-460A-B518-D3F4AC908F0E}"/>
    <hyperlink ref="B16" r:id="rId15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9%25')" xr:uid="{826A38AB-8FED-4D38-A8A0-135EFDCEC371}"/>
    <hyperlink ref="B15" r:id="rId16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8%25')" xr:uid="{CC3F9BF9-BC2D-4818-8018-AEE2D47447DA}"/>
    <hyperlink ref="B14" r:id="rId17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7%25')" xr:uid="{7575A4FA-50AB-4CFB-88C5-9F235D9A2860}"/>
    <hyperlink ref="B13" r:id="rId18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6%25')" xr:uid="{67E8D347-4F7C-4EA6-B4BB-140CAE84BC94}"/>
    <hyperlink ref="B12" r:id="rId19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5%25')" xr:uid="{6A391A6B-B08D-4740-8C28-3F0358D0E9F2}"/>
    <hyperlink ref="B11" r:id="rId20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4%25')" xr:uid="{95634320-B45B-4B3F-92F1-63805644F7CE}"/>
    <hyperlink ref="B10" r:id="rId21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3%25')" xr:uid="{EC4F9DF9-5C3D-4DA7-8125-9405BB5E7F7B}"/>
    <hyperlink ref="B9" r:id="rId22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2%25')" xr:uid="{94F7905A-E987-4FF5-9A88-EED7587C996C}"/>
    <hyperlink ref="B8" r:id="rId23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1%25')" xr:uid="{C96688D4-8599-4034-8485-329FC28D1560}"/>
    <hyperlink ref="B7" r:id="rId24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0%25')" xr:uid="{7538C6D8-CC00-465B-81CD-1AE0C2623C40}"/>
  </hyperlinks>
  <pageMargins left="0.7" right="0.7" top="0.75" bottom="0.75" header="0.3" footer="0.3"/>
  <pageSetup paperSize="9" orientation="portrait" r:id="rId25"/>
  <tableParts count="1">
    <tablePart r:id="rId2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J36"/>
  <sheetViews>
    <sheetView workbookViewId="0">
      <selection activeCell="M15" sqref="M15"/>
    </sheetView>
  </sheetViews>
  <sheetFormatPr defaultRowHeight="15" x14ac:dyDescent="0.25"/>
  <cols>
    <col min="1" max="1" width="18.7109375" customWidth="1"/>
    <col min="4" max="4" width="12.5703125" bestFit="1" customWidth="1"/>
    <col min="7" max="7" width="12.5703125" bestFit="1" customWidth="1"/>
    <col min="10" max="10" width="8" customWidth="1"/>
  </cols>
  <sheetData>
    <row r="1" spans="1:10" x14ac:dyDescent="0.25">
      <c r="A1" s="185" t="s">
        <v>176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x14ac:dyDescent="0.25">
      <c r="A2" s="185" t="s">
        <v>360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0" ht="15.75" thickBot="1" x14ac:dyDescent="0.3">
      <c r="A3" s="1"/>
    </row>
    <row r="4" spans="1:10" ht="15" customHeight="1" x14ac:dyDescent="0.25">
      <c r="A4" s="209" t="s">
        <v>0</v>
      </c>
      <c r="B4" s="205" t="s">
        <v>190</v>
      </c>
      <c r="C4" s="205"/>
      <c r="D4" s="205"/>
      <c r="E4" s="205"/>
      <c r="F4" s="205"/>
      <c r="G4" s="205"/>
      <c r="H4" s="205"/>
      <c r="I4" s="205"/>
      <c r="J4" s="206"/>
    </row>
    <row r="5" spans="1:10" ht="15" customHeight="1" x14ac:dyDescent="0.25">
      <c r="A5" s="210"/>
      <c r="B5" s="207" t="s">
        <v>2</v>
      </c>
      <c r="C5" s="207"/>
      <c r="D5" s="207"/>
      <c r="E5" s="207" t="s">
        <v>3</v>
      </c>
      <c r="F5" s="207"/>
      <c r="G5" s="207"/>
      <c r="H5" s="207" t="s">
        <v>4</v>
      </c>
      <c r="I5" s="207"/>
      <c r="J5" s="208"/>
    </row>
    <row r="6" spans="1:10" ht="15" customHeight="1" x14ac:dyDescent="0.25">
      <c r="A6" s="211"/>
      <c r="B6" s="61">
        <v>2023</v>
      </c>
      <c r="C6" s="61">
        <v>2024</v>
      </c>
      <c r="D6" s="61" t="s">
        <v>5</v>
      </c>
      <c r="E6" s="61">
        <v>2023</v>
      </c>
      <c r="F6" s="61">
        <v>2024</v>
      </c>
      <c r="G6" s="61" t="s">
        <v>5</v>
      </c>
      <c r="H6" s="61">
        <v>2023</v>
      </c>
      <c r="I6" s="61">
        <v>2024</v>
      </c>
      <c r="J6" s="62" t="s">
        <v>5</v>
      </c>
    </row>
    <row r="7" spans="1:10" ht="20.100000000000001" customHeight="1" x14ac:dyDescent="0.25">
      <c r="A7" s="50" t="s">
        <v>6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ht="20.100000000000001" customHeight="1" x14ac:dyDescent="0.25">
      <c r="A8" s="50" t="s">
        <v>7</v>
      </c>
      <c r="B8" s="160">
        <v>99</v>
      </c>
      <c r="C8" s="160">
        <v>92</v>
      </c>
      <c r="D8" s="161">
        <v>-7.0707070707070727</v>
      </c>
      <c r="E8" s="160">
        <v>12</v>
      </c>
      <c r="F8" s="160">
        <v>11</v>
      </c>
      <c r="G8" s="161">
        <v>-8.3333333333333286</v>
      </c>
      <c r="H8" s="160">
        <v>126</v>
      </c>
      <c r="I8" s="160">
        <v>114</v>
      </c>
      <c r="J8" s="161">
        <v>-9.5238095238095184</v>
      </c>
    </row>
    <row r="9" spans="1:10" ht="20.100000000000001" customHeight="1" x14ac:dyDescent="0.25">
      <c r="A9" s="50" t="s">
        <v>8</v>
      </c>
      <c r="B9" s="160">
        <v>104</v>
      </c>
      <c r="C9" s="160">
        <v>118</v>
      </c>
      <c r="D9" s="161">
        <v>13.461538461538467</v>
      </c>
      <c r="E9" s="160">
        <v>19</v>
      </c>
      <c r="F9" s="160">
        <v>11</v>
      </c>
      <c r="G9" s="161">
        <v>-42.10526315789474</v>
      </c>
      <c r="H9" s="160">
        <v>102</v>
      </c>
      <c r="I9" s="160">
        <v>139</v>
      </c>
      <c r="J9" s="161">
        <v>36.274509803921575</v>
      </c>
    </row>
    <row r="10" spans="1:10" ht="20.100000000000001" customHeight="1" x14ac:dyDescent="0.25">
      <c r="A10" s="50" t="s">
        <v>9</v>
      </c>
      <c r="B10" s="160">
        <v>348</v>
      </c>
      <c r="C10" s="160">
        <v>393</v>
      </c>
      <c r="D10" s="161">
        <v>12.931034482758619</v>
      </c>
      <c r="E10" s="160">
        <v>49</v>
      </c>
      <c r="F10" s="160">
        <v>31</v>
      </c>
      <c r="G10" s="161">
        <v>-36.734693877551024</v>
      </c>
      <c r="H10" s="160">
        <v>388</v>
      </c>
      <c r="I10" s="160">
        <v>489</v>
      </c>
      <c r="J10" s="161">
        <v>26.030927835051543</v>
      </c>
    </row>
    <row r="11" spans="1:10" ht="20.100000000000001" customHeight="1" x14ac:dyDescent="0.25">
      <c r="A11" s="50" t="s">
        <v>364</v>
      </c>
      <c r="B11" s="160">
        <v>78</v>
      </c>
      <c r="C11" s="160">
        <v>77</v>
      </c>
      <c r="D11" s="161">
        <v>-1.2820512820512846</v>
      </c>
      <c r="E11" s="160">
        <v>27</v>
      </c>
      <c r="F11" s="160">
        <v>14</v>
      </c>
      <c r="G11" s="161">
        <v>-48.148148148148145</v>
      </c>
      <c r="H11" s="160">
        <v>104</v>
      </c>
      <c r="I11" s="160">
        <v>106</v>
      </c>
      <c r="J11" s="161">
        <v>1.9230769230769198</v>
      </c>
    </row>
    <row r="12" spans="1:10" ht="20.100000000000001" customHeight="1" x14ac:dyDescent="0.25">
      <c r="A12" s="50" t="s">
        <v>10</v>
      </c>
      <c r="B12" s="160">
        <v>128</v>
      </c>
      <c r="C12" s="160">
        <v>117</v>
      </c>
      <c r="D12" s="161">
        <v>-8.59375</v>
      </c>
      <c r="E12" s="160">
        <v>8</v>
      </c>
      <c r="F12" s="160">
        <v>16</v>
      </c>
      <c r="G12" s="161">
        <v>100</v>
      </c>
      <c r="H12" s="160">
        <v>147</v>
      </c>
      <c r="I12" s="160">
        <v>131</v>
      </c>
      <c r="J12" s="161">
        <v>-10.884353741496597</v>
      </c>
    </row>
    <row r="13" spans="1:10" ht="20.100000000000001" customHeight="1" x14ac:dyDescent="0.25">
      <c r="A13" s="50" t="s">
        <v>11</v>
      </c>
      <c r="B13" s="160">
        <v>60</v>
      </c>
      <c r="C13" s="160">
        <v>84</v>
      </c>
      <c r="D13" s="161">
        <v>40</v>
      </c>
      <c r="E13" s="160">
        <v>11</v>
      </c>
      <c r="F13" s="160">
        <v>16</v>
      </c>
      <c r="G13" s="161">
        <v>45.454545454545467</v>
      </c>
      <c r="H13" s="160">
        <v>66</v>
      </c>
      <c r="I13" s="160">
        <v>96</v>
      </c>
      <c r="J13" s="161">
        <v>45.454545454545467</v>
      </c>
    </row>
    <row r="14" spans="1:10" ht="20.100000000000001" customHeight="1" x14ac:dyDescent="0.25">
      <c r="A14" s="50" t="s">
        <v>365</v>
      </c>
      <c r="B14" s="160">
        <v>147</v>
      </c>
      <c r="C14" s="160">
        <v>125</v>
      </c>
      <c r="D14" s="161">
        <v>-14.965986394557817</v>
      </c>
      <c r="E14" s="160">
        <v>11</v>
      </c>
      <c r="F14" s="160">
        <v>12</v>
      </c>
      <c r="G14" s="161">
        <v>9.0909090909090935</v>
      </c>
      <c r="H14" s="160">
        <v>166</v>
      </c>
      <c r="I14" s="160">
        <v>155</v>
      </c>
      <c r="J14" s="161">
        <v>-6.6265060240963862</v>
      </c>
    </row>
    <row r="15" spans="1:10" ht="20.100000000000001" customHeight="1" x14ac:dyDescent="0.25">
      <c r="A15" s="50" t="s">
        <v>12</v>
      </c>
      <c r="B15" s="160">
        <v>165</v>
      </c>
      <c r="C15" s="160">
        <v>150</v>
      </c>
      <c r="D15" s="161">
        <v>-9.0909090909090935</v>
      </c>
      <c r="E15" s="160">
        <v>16</v>
      </c>
      <c r="F15" s="160">
        <v>17</v>
      </c>
      <c r="G15" s="161">
        <v>6.25</v>
      </c>
      <c r="H15" s="160">
        <v>243</v>
      </c>
      <c r="I15" s="160">
        <v>198</v>
      </c>
      <c r="J15" s="161">
        <v>-18.518518518518519</v>
      </c>
    </row>
    <row r="16" spans="1:10" ht="20.100000000000001" customHeight="1" x14ac:dyDescent="0.25">
      <c r="A16" s="50" t="s">
        <v>13</v>
      </c>
      <c r="B16" s="160">
        <v>232</v>
      </c>
      <c r="C16" s="160">
        <v>236</v>
      </c>
      <c r="D16" s="161">
        <v>1.7241379310344769</v>
      </c>
      <c r="E16" s="160">
        <v>14</v>
      </c>
      <c r="F16" s="160">
        <v>23</v>
      </c>
      <c r="G16" s="161">
        <v>64.285714285714278</v>
      </c>
      <c r="H16" s="160">
        <v>259</v>
      </c>
      <c r="I16" s="160">
        <v>279</v>
      </c>
      <c r="J16" s="161">
        <v>7.7220077220077172</v>
      </c>
    </row>
    <row r="17" spans="1:10" ht="20.100000000000001" customHeight="1" x14ac:dyDescent="0.25">
      <c r="A17" s="50" t="s">
        <v>14</v>
      </c>
      <c r="B17" s="160">
        <v>400</v>
      </c>
      <c r="C17" s="160">
        <v>367</v>
      </c>
      <c r="D17" s="161">
        <v>-8.25</v>
      </c>
      <c r="E17" s="160">
        <v>29</v>
      </c>
      <c r="F17" s="160">
        <v>13</v>
      </c>
      <c r="G17" s="161">
        <v>-55.172413793103445</v>
      </c>
      <c r="H17" s="160">
        <v>455</v>
      </c>
      <c r="I17" s="160">
        <v>412</v>
      </c>
      <c r="J17" s="161">
        <v>-9.4505494505494454</v>
      </c>
    </row>
    <row r="18" spans="1:10" ht="20.100000000000001" customHeight="1" x14ac:dyDescent="0.25">
      <c r="A18" s="50" t="s">
        <v>15</v>
      </c>
      <c r="B18" s="160">
        <v>80</v>
      </c>
      <c r="C18" s="160">
        <v>83</v>
      </c>
      <c r="D18" s="161">
        <v>3.75</v>
      </c>
      <c r="E18" s="160">
        <v>11</v>
      </c>
      <c r="F18" s="160">
        <v>7</v>
      </c>
      <c r="G18" s="161">
        <v>-36.363636363636367</v>
      </c>
      <c r="H18" s="160">
        <v>93</v>
      </c>
      <c r="I18" s="160">
        <v>97</v>
      </c>
      <c r="J18" s="161">
        <v>4.3010752688172005</v>
      </c>
    </row>
    <row r="19" spans="1:10" ht="20.100000000000001" customHeight="1" x14ac:dyDescent="0.25">
      <c r="A19" s="50" t="s">
        <v>338</v>
      </c>
      <c r="B19" s="160"/>
      <c r="C19" s="160"/>
      <c r="D19" s="161"/>
      <c r="E19" s="160"/>
      <c r="F19" s="160"/>
      <c r="G19" s="161"/>
      <c r="H19" s="160"/>
      <c r="I19" s="160"/>
      <c r="J19" s="161"/>
    </row>
    <row r="20" spans="1:10" ht="20.100000000000001" customHeight="1" x14ac:dyDescent="0.25">
      <c r="A20" s="50" t="s">
        <v>16</v>
      </c>
      <c r="B20" s="160">
        <v>252</v>
      </c>
      <c r="C20" s="160">
        <v>293</v>
      </c>
      <c r="D20" s="161">
        <v>16.269841269841265</v>
      </c>
      <c r="E20" s="160">
        <v>24</v>
      </c>
      <c r="F20" s="160">
        <v>28</v>
      </c>
      <c r="G20" s="161">
        <v>16.666666666666671</v>
      </c>
      <c r="H20" s="160">
        <v>294</v>
      </c>
      <c r="I20" s="160">
        <v>343</v>
      </c>
      <c r="J20" s="161">
        <v>16.666666666666671</v>
      </c>
    </row>
    <row r="21" spans="1:10" ht="20.100000000000001" customHeight="1" x14ac:dyDescent="0.25">
      <c r="A21" s="50" t="s">
        <v>355</v>
      </c>
      <c r="B21" s="160">
        <v>135</v>
      </c>
      <c r="C21" s="160">
        <v>151</v>
      </c>
      <c r="D21" s="161">
        <v>11.851851851851848</v>
      </c>
      <c r="E21" s="160">
        <v>9</v>
      </c>
      <c r="F21" s="160">
        <v>8</v>
      </c>
      <c r="G21" s="161">
        <v>-11.111111111111114</v>
      </c>
      <c r="H21" s="160">
        <v>162</v>
      </c>
      <c r="I21" s="160">
        <v>166</v>
      </c>
      <c r="J21" s="161">
        <v>2.4691358024691397</v>
      </c>
    </row>
    <row r="22" spans="1:10" ht="20.100000000000001" customHeight="1" x14ac:dyDescent="0.25">
      <c r="A22" s="50" t="s">
        <v>17</v>
      </c>
      <c r="B22" s="160">
        <v>232</v>
      </c>
      <c r="C22" s="160">
        <v>269</v>
      </c>
      <c r="D22" s="161">
        <v>15.948275862068968</v>
      </c>
      <c r="E22" s="160">
        <v>20</v>
      </c>
      <c r="F22" s="160">
        <v>21</v>
      </c>
      <c r="G22" s="161">
        <v>5</v>
      </c>
      <c r="H22" s="160">
        <v>261</v>
      </c>
      <c r="I22" s="160">
        <v>299</v>
      </c>
      <c r="J22" s="161">
        <v>14.559386973180082</v>
      </c>
    </row>
    <row r="23" spans="1:10" ht="20.100000000000001" customHeight="1" x14ac:dyDescent="0.25">
      <c r="A23" s="50" t="s">
        <v>18</v>
      </c>
      <c r="B23" s="160">
        <v>124</v>
      </c>
      <c r="C23" s="160">
        <v>121</v>
      </c>
      <c r="D23" s="161">
        <v>-2.4193548387096797</v>
      </c>
      <c r="E23" s="160">
        <v>11</v>
      </c>
      <c r="F23" s="160">
        <v>14</v>
      </c>
      <c r="G23" s="161">
        <v>27.272727272727266</v>
      </c>
      <c r="H23" s="160">
        <v>145</v>
      </c>
      <c r="I23" s="160">
        <v>150</v>
      </c>
      <c r="J23" s="161">
        <v>3.448275862068968</v>
      </c>
    </row>
    <row r="24" spans="1:10" ht="20.100000000000001" customHeight="1" x14ac:dyDescent="0.25">
      <c r="A24" s="50" t="s">
        <v>19</v>
      </c>
      <c r="B24" s="160">
        <v>76</v>
      </c>
      <c r="C24" s="160">
        <v>85</v>
      </c>
      <c r="D24" s="161">
        <v>11.84210526315789</v>
      </c>
      <c r="E24" s="160">
        <v>7</v>
      </c>
      <c r="F24" s="160">
        <v>16</v>
      </c>
      <c r="G24" s="161">
        <v>128.57142857142858</v>
      </c>
      <c r="H24" s="160">
        <v>86</v>
      </c>
      <c r="I24" s="160">
        <v>101</v>
      </c>
      <c r="J24" s="161">
        <v>17.441860465116278</v>
      </c>
    </row>
    <row r="25" spans="1:10" ht="20.100000000000001" customHeight="1" x14ac:dyDescent="0.25">
      <c r="A25" s="50" t="s">
        <v>20</v>
      </c>
      <c r="B25" s="160">
        <v>107</v>
      </c>
      <c r="C25" s="160">
        <v>92</v>
      </c>
      <c r="D25" s="161">
        <v>-14.018691588785046</v>
      </c>
      <c r="E25" s="160">
        <v>12</v>
      </c>
      <c r="F25" s="160">
        <v>8</v>
      </c>
      <c r="G25" s="161">
        <v>-33.333333333333329</v>
      </c>
      <c r="H25" s="160">
        <v>122</v>
      </c>
      <c r="I25" s="160">
        <v>116</v>
      </c>
      <c r="J25" s="161">
        <v>-4.9180327868852487</v>
      </c>
    </row>
    <row r="26" spans="1:10" ht="20.100000000000001" customHeight="1" x14ac:dyDescent="0.25">
      <c r="A26" s="50" t="s">
        <v>21</v>
      </c>
      <c r="B26" s="160">
        <v>88</v>
      </c>
      <c r="C26" s="160">
        <v>79</v>
      </c>
      <c r="D26" s="161">
        <v>-10.227272727272734</v>
      </c>
      <c r="E26" s="160">
        <v>11</v>
      </c>
      <c r="F26" s="160">
        <v>6</v>
      </c>
      <c r="G26" s="161">
        <v>-45.454545454545453</v>
      </c>
      <c r="H26" s="160">
        <v>92</v>
      </c>
      <c r="I26" s="160">
        <v>84</v>
      </c>
      <c r="J26" s="161">
        <v>-8.6956521739130466</v>
      </c>
    </row>
    <row r="27" spans="1:10" ht="20.100000000000001" customHeight="1" x14ac:dyDescent="0.25">
      <c r="A27" s="50" t="s">
        <v>340</v>
      </c>
      <c r="B27" s="160">
        <v>285</v>
      </c>
      <c r="C27" s="160">
        <v>230</v>
      </c>
      <c r="D27" s="161">
        <v>-19.298245614035082</v>
      </c>
      <c r="E27" s="160">
        <v>33</v>
      </c>
      <c r="F27" s="160">
        <v>26</v>
      </c>
      <c r="G27" s="161">
        <v>-21.212121212121218</v>
      </c>
      <c r="H27" s="160">
        <v>316</v>
      </c>
      <c r="I27" s="160">
        <v>281</v>
      </c>
      <c r="J27" s="161">
        <v>-11.075949367088612</v>
      </c>
    </row>
    <row r="28" spans="1:10" ht="20.100000000000001" customHeight="1" x14ac:dyDescent="0.25">
      <c r="A28" s="50" t="s">
        <v>366</v>
      </c>
      <c r="B28" s="160">
        <v>20</v>
      </c>
      <c r="C28" s="160">
        <v>21</v>
      </c>
      <c r="D28" s="161">
        <v>5</v>
      </c>
      <c r="E28" s="160">
        <v>4</v>
      </c>
      <c r="F28" s="160">
        <v>1</v>
      </c>
      <c r="G28" s="161">
        <v>-75</v>
      </c>
      <c r="H28" s="160">
        <v>25</v>
      </c>
      <c r="I28" s="160">
        <v>27</v>
      </c>
      <c r="J28" s="161">
        <v>8</v>
      </c>
    </row>
    <row r="29" spans="1:10" ht="20.100000000000001" customHeight="1" x14ac:dyDescent="0.25">
      <c r="A29" s="50" t="s">
        <v>22</v>
      </c>
      <c r="B29" s="160">
        <v>97</v>
      </c>
      <c r="C29" s="160">
        <v>95</v>
      </c>
      <c r="D29" s="161">
        <v>-2.0618556701030997</v>
      </c>
      <c r="E29" s="160">
        <v>11</v>
      </c>
      <c r="F29" s="160">
        <v>15</v>
      </c>
      <c r="G29" s="161">
        <v>36.363636363636374</v>
      </c>
      <c r="H29" s="160">
        <v>107</v>
      </c>
      <c r="I29" s="160">
        <v>106</v>
      </c>
      <c r="J29" s="161">
        <v>-0.93457943925233167</v>
      </c>
    </row>
    <row r="30" spans="1:10" ht="20.100000000000001" customHeight="1" x14ac:dyDescent="0.25">
      <c r="A30" s="50" t="s">
        <v>23</v>
      </c>
      <c r="B30" s="160">
        <v>109</v>
      </c>
      <c r="C30" s="160">
        <v>102</v>
      </c>
      <c r="D30" s="161">
        <v>-6.4220183486238511</v>
      </c>
      <c r="E30" s="160">
        <v>20</v>
      </c>
      <c r="F30" s="160">
        <v>7</v>
      </c>
      <c r="G30" s="161">
        <v>-65</v>
      </c>
      <c r="H30" s="160">
        <v>121</v>
      </c>
      <c r="I30" s="160">
        <v>117</v>
      </c>
      <c r="J30" s="161">
        <v>-3.3057851239669418</v>
      </c>
    </row>
    <row r="31" spans="1:10" ht="20.100000000000001" customHeight="1" x14ac:dyDescent="0.25">
      <c r="A31" s="50" t="s">
        <v>24</v>
      </c>
      <c r="B31" s="160">
        <v>78</v>
      </c>
      <c r="C31" s="160">
        <v>76</v>
      </c>
      <c r="D31" s="161">
        <v>-2.5641025641025692</v>
      </c>
      <c r="E31" s="160">
        <v>12</v>
      </c>
      <c r="F31" s="160">
        <v>10</v>
      </c>
      <c r="G31" s="161">
        <v>-16.666666666666671</v>
      </c>
      <c r="H31" s="160">
        <v>85</v>
      </c>
      <c r="I31" s="160">
        <v>94</v>
      </c>
      <c r="J31" s="161">
        <v>10.588235294117652</v>
      </c>
    </row>
    <row r="32" spans="1:10" ht="20.100000000000001" customHeight="1" x14ac:dyDescent="0.25">
      <c r="A32" s="50" t="s">
        <v>25</v>
      </c>
      <c r="B32" s="160">
        <v>82</v>
      </c>
      <c r="C32" s="160">
        <v>73</v>
      </c>
      <c r="D32" s="161">
        <v>-10.975609756097555</v>
      </c>
      <c r="E32" s="160">
        <v>8</v>
      </c>
      <c r="F32" s="160">
        <v>8</v>
      </c>
      <c r="G32" s="161">
        <v>0</v>
      </c>
      <c r="H32" s="160">
        <v>99</v>
      </c>
      <c r="I32" s="160">
        <v>97</v>
      </c>
      <c r="J32" s="161">
        <v>-2.0202020202020208</v>
      </c>
    </row>
    <row r="33" spans="1:10" ht="20.100000000000001" customHeight="1" x14ac:dyDescent="0.25">
      <c r="A33" s="50" t="s">
        <v>26</v>
      </c>
      <c r="B33" s="38"/>
      <c r="C33" s="64"/>
      <c r="D33" s="161"/>
      <c r="E33" s="38"/>
      <c r="F33" s="64"/>
      <c r="G33" s="161"/>
      <c r="H33" s="38"/>
      <c r="I33" s="64"/>
      <c r="J33" s="161"/>
    </row>
    <row r="34" spans="1:10" ht="20.100000000000001" customHeight="1" x14ac:dyDescent="0.25">
      <c r="A34" s="159" t="s">
        <v>27</v>
      </c>
      <c r="B34" s="162">
        <v>3526</v>
      </c>
      <c r="C34" s="162">
        <v>3529</v>
      </c>
      <c r="D34" s="163">
        <v>8.5082246171296561E-2</v>
      </c>
      <c r="E34" s="162">
        <v>389</v>
      </c>
      <c r="F34" s="162">
        <v>339</v>
      </c>
      <c r="G34" s="163">
        <v>-12.85347043701799</v>
      </c>
      <c r="H34" s="162">
        <v>4064</v>
      </c>
      <c r="I34" s="162">
        <v>4197</v>
      </c>
      <c r="J34" s="163">
        <v>3.2726377952755854</v>
      </c>
    </row>
    <row r="36" spans="1:10" ht="40.5" customHeight="1" x14ac:dyDescent="0.25">
      <c r="A36" s="183" t="s">
        <v>362</v>
      </c>
      <c r="B36" s="184"/>
      <c r="C36" s="184"/>
      <c r="D36" s="184"/>
      <c r="E36" s="184"/>
      <c r="F36" s="184"/>
      <c r="G36" s="184"/>
      <c r="H36" s="184"/>
      <c r="I36" s="184"/>
      <c r="J36" s="184"/>
    </row>
  </sheetData>
  <mergeCells count="8">
    <mergeCell ref="A36:J36"/>
    <mergeCell ref="A1:J1"/>
    <mergeCell ref="A2:J2"/>
    <mergeCell ref="B4:J4"/>
    <mergeCell ref="B5:D5"/>
    <mergeCell ref="E5:G5"/>
    <mergeCell ref="H5:J5"/>
    <mergeCell ref="A4:A6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M235"/>
  <sheetViews>
    <sheetView topLeftCell="A224" workbookViewId="0">
      <selection activeCell="N232" sqref="N232"/>
    </sheetView>
  </sheetViews>
  <sheetFormatPr defaultRowHeight="15" x14ac:dyDescent="0.25"/>
  <cols>
    <col min="1" max="1" width="69.5703125" customWidth="1"/>
    <col min="2" max="2" width="10.7109375" customWidth="1"/>
    <col min="3" max="3" width="9" customWidth="1"/>
    <col min="4" max="7" width="10.7109375" customWidth="1"/>
    <col min="8" max="8" width="9.42578125" customWidth="1"/>
    <col min="9" max="10" width="8.7109375" customWidth="1"/>
  </cols>
  <sheetData>
    <row r="1" spans="1:10" s="11" customFormat="1" ht="18" x14ac:dyDescent="0.25">
      <c r="A1" s="185" t="s">
        <v>204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s="11" customFormat="1" ht="18" x14ac:dyDescent="0.25">
      <c r="A2" s="185" t="s">
        <v>357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6" t="s">
        <v>66</v>
      </c>
      <c r="B4" s="186" t="s">
        <v>190</v>
      </c>
      <c r="C4" s="186"/>
      <c r="D4" s="186"/>
      <c r="E4" s="186"/>
      <c r="F4" s="186"/>
      <c r="G4" s="186"/>
      <c r="H4" s="186"/>
      <c r="I4" s="186"/>
      <c r="J4" s="186"/>
    </row>
    <row r="5" spans="1:10" x14ac:dyDescent="0.25">
      <c r="A5" s="186"/>
      <c r="B5" s="186" t="s">
        <v>2</v>
      </c>
      <c r="C5" s="186"/>
      <c r="D5" s="186"/>
      <c r="E5" s="186" t="s">
        <v>3</v>
      </c>
      <c r="F5" s="186"/>
      <c r="G5" s="186"/>
      <c r="H5" s="186" t="s">
        <v>4</v>
      </c>
      <c r="I5" s="186"/>
      <c r="J5" s="186"/>
    </row>
    <row r="6" spans="1:10" ht="32.25" customHeight="1" x14ac:dyDescent="0.25">
      <c r="A6" s="186"/>
      <c r="B6" s="31">
        <v>2023</v>
      </c>
      <c r="C6" s="31">
        <v>2024</v>
      </c>
      <c r="D6" s="31" t="s">
        <v>5</v>
      </c>
      <c r="E6" s="88">
        <v>2023</v>
      </c>
      <c r="F6" s="88">
        <v>2024</v>
      </c>
      <c r="G6" s="31" t="s">
        <v>5</v>
      </c>
      <c r="H6" s="88">
        <v>2023</v>
      </c>
      <c r="I6" s="88">
        <v>2024</v>
      </c>
      <c r="J6" s="31" t="s">
        <v>5</v>
      </c>
    </row>
    <row r="7" spans="1:10" ht="24.95" customHeight="1" x14ac:dyDescent="0.25">
      <c r="A7" s="36" t="s">
        <v>82</v>
      </c>
      <c r="B7" s="128">
        <v>8</v>
      </c>
      <c r="C7" s="128">
        <v>12</v>
      </c>
      <c r="D7" s="164">
        <v>50</v>
      </c>
      <c r="E7" s="128">
        <v>1</v>
      </c>
      <c r="F7" s="128">
        <v>5</v>
      </c>
      <c r="G7" s="164">
        <v>400</v>
      </c>
      <c r="H7" s="128">
        <v>13</v>
      </c>
      <c r="I7" s="128">
        <v>21</v>
      </c>
      <c r="J7" s="164">
        <v>61.538461538461547</v>
      </c>
    </row>
    <row r="8" spans="1:10" ht="24.95" customHeight="1" x14ac:dyDescent="0.25">
      <c r="A8" s="23" t="s">
        <v>252</v>
      </c>
      <c r="B8" s="128"/>
      <c r="C8" s="128"/>
      <c r="D8" s="164"/>
      <c r="E8" s="128"/>
      <c r="F8" s="128"/>
      <c r="G8" s="164"/>
      <c r="H8" s="128"/>
      <c r="I8" s="128"/>
      <c r="J8" s="164"/>
    </row>
    <row r="9" spans="1:10" ht="24.95" customHeight="1" x14ac:dyDescent="0.25">
      <c r="A9" s="23" t="s">
        <v>253</v>
      </c>
      <c r="B9" s="165"/>
      <c r="C9" s="128"/>
      <c r="D9" s="164"/>
      <c r="E9" s="165"/>
      <c r="F9" s="128"/>
      <c r="G9" s="164"/>
      <c r="H9" s="165"/>
      <c r="I9" s="128"/>
      <c r="J9" s="164"/>
    </row>
    <row r="10" spans="1:10" ht="24.95" customHeight="1" x14ac:dyDescent="0.25">
      <c r="A10" s="23" t="s">
        <v>254</v>
      </c>
      <c r="B10" s="165"/>
      <c r="C10" s="128"/>
      <c r="D10" s="164"/>
      <c r="E10" s="165"/>
      <c r="F10" s="128"/>
      <c r="G10" s="164"/>
      <c r="H10" s="165"/>
      <c r="I10" s="128"/>
      <c r="J10" s="164"/>
    </row>
    <row r="11" spans="1:10" ht="24.95" customHeight="1" x14ac:dyDescent="0.25">
      <c r="A11" s="23" t="s">
        <v>83</v>
      </c>
      <c r="B11" s="128">
        <v>4</v>
      </c>
      <c r="C11" s="128">
        <v>3</v>
      </c>
      <c r="D11" s="164">
        <v>-25</v>
      </c>
      <c r="E11" s="128">
        <v>1</v>
      </c>
      <c r="F11" s="128">
        <v>0</v>
      </c>
      <c r="G11" s="164">
        <v>-100</v>
      </c>
      <c r="H11" s="128">
        <v>4</v>
      </c>
      <c r="I11" s="128">
        <v>7</v>
      </c>
      <c r="J11" s="164">
        <v>75</v>
      </c>
    </row>
    <row r="12" spans="1:10" ht="24.95" customHeight="1" x14ac:dyDescent="0.25">
      <c r="A12" s="23" t="s">
        <v>84</v>
      </c>
      <c r="B12" s="128">
        <v>53</v>
      </c>
      <c r="C12" s="128">
        <v>27</v>
      </c>
      <c r="D12" s="164">
        <v>-49.056603773584904</v>
      </c>
      <c r="E12" s="128">
        <v>14</v>
      </c>
      <c r="F12" s="128">
        <v>7</v>
      </c>
      <c r="G12" s="164">
        <v>-50</v>
      </c>
      <c r="H12" s="128">
        <v>81</v>
      </c>
      <c r="I12" s="128">
        <v>36</v>
      </c>
      <c r="J12" s="164">
        <v>-55.555555555555557</v>
      </c>
    </row>
    <row r="13" spans="1:10" ht="24.95" customHeight="1" x14ac:dyDescent="0.25">
      <c r="A13" s="34" t="s">
        <v>255</v>
      </c>
      <c r="B13" s="128"/>
      <c r="C13" s="128"/>
      <c r="D13" s="164"/>
      <c r="E13" s="128"/>
      <c r="F13" s="128"/>
      <c r="G13" s="164"/>
      <c r="H13" s="128"/>
      <c r="I13" s="128"/>
      <c r="J13" s="164"/>
    </row>
    <row r="14" spans="1:10" ht="24.95" customHeight="1" x14ac:dyDescent="0.25">
      <c r="A14" s="34" t="s">
        <v>256</v>
      </c>
      <c r="B14" s="128"/>
      <c r="C14" s="128"/>
      <c r="D14" s="164"/>
      <c r="E14" s="128"/>
      <c r="F14" s="128"/>
      <c r="G14" s="164"/>
      <c r="H14" s="128"/>
      <c r="I14" s="128"/>
      <c r="J14" s="164"/>
    </row>
    <row r="15" spans="1:10" ht="24.95" customHeight="1" x14ac:dyDescent="0.25">
      <c r="A15" s="23" t="s">
        <v>85</v>
      </c>
      <c r="B15" s="128">
        <v>41</v>
      </c>
      <c r="C15" s="128">
        <v>32</v>
      </c>
      <c r="D15" s="164">
        <v>-21.951219512195124</v>
      </c>
      <c r="E15" s="128">
        <v>10</v>
      </c>
      <c r="F15" s="128">
        <v>10</v>
      </c>
      <c r="G15" s="164">
        <v>0</v>
      </c>
      <c r="H15" s="128">
        <v>52</v>
      </c>
      <c r="I15" s="128">
        <v>33</v>
      </c>
      <c r="J15" s="164">
        <v>-36.53846153846154</v>
      </c>
    </row>
    <row r="16" spans="1:10" ht="24.95" customHeight="1" x14ac:dyDescent="0.25">
      <c r="A16" s="23" t="s">
        <v>205</v>
      </c>
      <c r="B16" s="166"/>
      <c r="C16" s="128"/>
      <c r="D16" s="164"/>
      <c r="E16" s="166"/>
      <c r="F16" s="128"/>
      <c r="G16" s="164"/>
      <c r="H16" s="166"/>
      <c r="I16" s="128"/>
      <c r="J16" s="164"/>
    </row>
    <row r="17" spans="1:10" ht="24.95" customHeight="1" x14ac:dyDescent="0.25">
      <c r="A17" s="23" t="s">
        <v>257</v>
      </c>
      <c r="B17" s="166"/>
      <c r="C17" s="128"/>
      <c r="D17" s="164"/>
      <c r="E17" s="166"/>
      <c r="F17" s="128"/>
      <c r="G17" s="164"/>
      <c r="H17" s="166"/>
      <c r="I17" s="128"/>
      <c r="J17" s="164"/>
    </row>
    <row r="18" spans="1:10" ht="24.95" customHeight="1" x14ac:dyDescent="0.25">
      <c r="A18" s="23" t="s">
        <v>86</v>
      </c>
      <c r="B18" s="128">
        <v>123</v>
      </c>
      <c r="C18" s="128">
        <v>93</v>
      </c>
      <c r="D18" s="164">
        <v>-24.390243902439025</v>
      </c>
      <c r="E18" s="128">
        <v>38</v>
      </c>
      <c r="F18" s="128">
        <v>19</v>
      </c>
      <c r="G18" s="164">
        <v>-50</v>
      </c>
      <c r="H18" s="128">
        <v>214</v>
      </c>
      <c r="I18" s="128">
        <v>153</v>
      </c>
      <c r="J18" s="164">
        <v>-28.504672897196258</v>
      </c>
    </row>
    <row r="19" spans="1:10" ht="24.95" customHeight="1" x14ac:dyDescent="0.25">
      <c r="A19" s="23" t="s">
        <v>258</v>
      </c>
      <c r="B19" s="128"/>
      <c r="C19" s="128"/>
      <c r="D19" s="164"/>
      <c r="E19" s="128"/>
      <c r="F19" s="128"/>
      <c r="G19" s="164"/>
      <c r="H19" s="128"/>
      <c r="I19" s="128"/>
      <c r="J19" s="164"/>
    </row>
    <row r="20" spans="1:10" ht="24.95" customHeight="1" x14ac:dyDescent="0.25">
      <c r="A20" s="23" t="s">
        <v>259</v>
      </c>
      <c r="B20" s="165"/>
      <c r="C20" s="128">
        <v>2</v>
      </c>
      <c r="D20" s="164">
        <v>100</v>
      </c>
      <c r="E20" s="165"/>
      <c r="F20" s="128"/>
      <c r="G20" s="164"/>
      <c r="H20" s="165"/>
      <c r="I20" s="128">
        <v>2</v>
      </c>
      <c r="J20" s="164">
        <v>100</v>
      </c>
    </row>
    <row r="21" spans="1:10" ht="24.95" customHeight="1" x14ac:dyDescent="0.25">
      <c r="A21" s="23" t="s">
        <v>260</v>
      </c>
      <c r="B21" s="165"/>
      <c r="C21" s="128"/>
      <c r="D21" s="164"/>
      <c r="E21" s="165"/>
      <c r="F21" s="128"/>
      <c r="G21" s="164"/>
      <c r="H21" s="165"/>
      <c r="I21" s="128"/>
      <c r="J21" s="164"/>
    </row>
    <row r="22" spans="1:10" ht="35.25" customHeight="1" x14ac:dyDescent="0.25">
      <c r="A22" s="23" t="s">
        <v>261</v>
      </c>
      <c r="B22" s="166"/>
      <c r="C22" s="128"/>
      <c r="D22" s="164"/>
      <c r="E22" s="166"/>
      <c r="F22" s="128"/>
      <c r="G22" s="164"/>
      <c r="H22" s="166"/>
      <c r="I22" s="128"/>
      <c r="J22" s="164"/>
    </row>
    <row r="23" spans="1:10" ht="24.95" customHeight="1" x14ac:dyDescent="0.25">
      <c r="A23" s="23" t="s">
        <v>262</v>
      </c>
      <c r="B23" s="128"/>
      <c r="C23" s="128">
        <v>2</v>
      </c>
      <c r="D23" s="164">
        <v>100</v>
      </c>
      <c r="E23" s="128"/>
      <c r="F23" s="128">
        <v>1</v>
      </c>
      <c r="G23" s="164">
        <v>100</v>
      </c>
      <c r="H23" s="128"/>
      <c r="I23" s="128">
        <v>2</v>
      </c>
      <c r="J23" s="164">
        <v>100</v>
      </c>
    </row>
    <row r="24" spans="1:10" ht="24.95" customHeight="1" x14ac:dyDescent="0.25">
      <c r="A24" s="18" t="s">
        <v>263</v>
      </c>
      <c r="B24" s="128"/>
      <c r="C24" s="128"/>
      <c r="D24" s="164"/>
      <c r="E24" s="128"/>
      <c r="F24" s="128"/>
      <c r="G24" s="164"/>
      <c r="H24" s="128"/>
      <c r="I24" s="128"/>
      <c r="J24" s="164"/>
    </row>
    <row r="25" spans="1:10" ht="24.95" customHeight="1" x14ac:dyDescent="0.25">
      <c r="A25" s="23" t="s">
        <v>264</v>
      </c>
      <c r="B25" s="128"/>
      <c r="C25" s="128"/>
      <c r="D25" s="164"/>
      <c r="E25" s="128"/>
      <c r="F25" s="128"/>
      <c r="G25" s="164"/>
      <c r="H25" s="128"/>
      <c r="I25" s="128"/>
      <c r="J25" s="164"/>
    </row>
    <row r="26" spans="1:10" ht="24.95" customHeight="1" x14ac:dyDescent="0.25">
      <c r="A26" s="23" t="s">
        <v>265</v>
      </c>
      <c r="B26" s="165"/>
      <c r="C26" s="128"/>
      <c r="D26" s="164"/>
      <c r="E26" s="165"/>
      <c r="F26" s="128"/>
      <c r="G26" s="164"/>
      <c r="H26" s="165"/>
      <c r="I26" s="128"/>
      <c r="J26" s="164"/>
    </row>
    <row r="27" spans="1:10" ht="24.95" customHeight="1" x14ac:dyDescent="0.25">
      <c r="A27" s="23" t="s">
        <v>87</v>
      </c>
      <c r="B27" s="128">
        <v>23</v>
      </c>
      <c r="C27" s="128">
        <v>22</v>
      </c>
      <c r="D27" s="164">
        <v>-4.3478260869565162</v>
      </c>
      <c r="E27" s="128">
        <v>4</v>
      </c>
      <c r="F27" s="128">
        <v>7</v>
      </c>
      <c r="G27" s="164">
        <v>75</v>
      </c>
      <c r="H27" s="128">
        <v>39</v>
      </c>
      <c r="I27" s="128">
        <v>36</v>
      </c>
      <c r="J27" s="164">
        <v>-7.6923076923076934</v>
      </c>
    </row>
    <row r="28" spans="1:10" ht="24.95" customHeight="1" x14ac:dyDescent="0.25">
      <c r="A28" s="18" t="s">
        <v>206</v>
      </c>
      <c r="B28" s="128"/>
      <c r="C28" s="128"/>
      <c r="D28" s="164"/>
      <c r="E28" s="128"/>
      <c r="F28" s="128"/>
      <c r="G28" s="164"/>
      <c r="H28" s="128"/>
      <c r="I28" s="128"/>
      <c r="J28" s="164"/>
    </row>
    <row r="29" spans="1:10" ht="24.95" customHeight="1" x14ac:dyDescent="0.25">
      <c r="A29" s="23" t="s">
        <v>207</v>
      </c>
      <c r="B29" s="165"/>
      <c r="C29" s="128"/>
      <c r="D29" s="164"/>
      <c r="E29" s="165"/>
      <c r="F29" s="128"/>
      <c r="G29" s="164"/>
      <c r="H29" s="165"/>
      <c r="I29" s="128"/>
      <c r="J29" s="164"/>
    </row>
    <row r="30" spans="1:10" ht="24.95" customHeight="1" x14ac:dyDescent="0.25">
      <c r="A30" s="23" t="s">
        <v>307</v>
      </c>
      <c r="B30" s="128"/>
      <c r="C30" s="128"/>
      <c r="D30" s="164"/>
      <c r="E30" s="128"/>
      <c r="F30" s="128"/>
      <c r="G30" s="164"/>
      <c r="H30" s="128"/>
      <c r="I30" s="128"/>
      <c r="J30" s="164"/>
    </row>
    <row r="31" spans="1:10" ht="24.95" customHeight="1" x14ac:dyDescent="0.25">
      <c r="A31" s="24" t="s">
        <v>208</v>
      </c>
      <c r="B31" s="165"/>
      <c r="C31" s="128"/>
      <c r="D31" s="164"/>
      <c r="E31" s="165"/>
      <c r="F31" s="128"/>
      <c r="G31" s="164"/>
      <c r="H31" s="165"/>
      <c r="I31" s="128"/>
      <c r="J31" s="164"/>
    </row>
    <row r="32" spans="1:10" ht="24.95" customHeight="1" x14ac:dyDescent="0.25">
      <c r="A32" s="23" t="s">
        <v>141</v>
      </c>
      <c r="B32" s="128">
        <v>16</v>
      </c>
      <c r="C32" s="128">
        <v>17</v>
      </c>
      <c r="D32" s="164">
        <v>6.25</v>
      </c>
      <c r="E32" s="128">
        <v>8</v>
      </c>
      <c r="F32" s="128">
        <v>7</v>
      </c>
      <c r="G32" s="164">
        <v>-12.5</v>
      </c>
      <c r="H32" s="128">
        <v>21</v>
      </c>
      <c r="I32" s="128">
        <v>45</v>
      </c>
      <c r="J32" s="164">
        <v>114.28571428571428</v>
      </c>
    </row>
    <row r="33" spans="1:10" ht="24.95" customHeight="1" x14ac:dyDescent="0.25">
      <c r="A33" s="23" t="s">
        <v>88</v>
      </c>
      <c r="B33" s="128">
        <v>3</v>
      </c>
      <c r="C33" s="128">
        <v>6</v>
      </c>
      <c r="D33" s="164">
        <v>100</v>
      </c>
      <c r="E33" s="128"/>
      <c r="F33" s="128"/>
      <c r="G33" s="164"/>
      <c r="H33" s="128">
        <v>4</v>
      </c>
      <c r="I33" s="128">
        <v>21</v>
      </c>
      <c r="J33" s="164">
        <v>425</v>
      </c>
    </row>
    <row r="34" spans="1:10" ht="24.95" customHeight="1" x14ac:dyDescent="0.25">
      <c r="A34" s="23" t="s">
        <v>89</v>
      </c>
      <c r="B34" s="128">
        <v>4</v>
      </c>
      <c r="C34" s="128">
        <v>2</v>
      </c>
      <c r="D34" s="164">
        <v>-50</v>
      </c>
      <c r="E34" s="128"/>
      <c r="F34" s="128"/>
      <c r="G34" s="164"/>
      <c r="H34" s="128">
        <v>17</v>
      </c>
      <c r="I34" s="128">
        <v>6</v>
      </c>
      <c r="J34" s="164">
        <v>-64.705882352941174</v>
      </c>
    </row>
    <row r="35" spans="1:10" ht="24.95" customHeight="1" x14ac:dyDescent="0.25">
      <c r="A35" s="23" t="s">
        <v>90</v>
      </c>
      <c r="B35" s="128">
        <v>11</v>
      </c>
      <c r="C35" s="128">
        <v>6</v>
      </c>
      <c r="D35" s="164">
        <v>-45.454545454545453</v>
      </c>
      <c r="E35" s="128">
        <v>2</v>
      </c>
      <c r="F35" s="128">
        <v>1</v>
      </c>
      <c r="G35" s="164">
        <v>-50</v>
      </c>
      <c r="H35" s="128">
        <v>23</v>
      </c>
      <c r="I35" s="128">
        <v>9</v>
      </c>
      <c r="J35" s="164">
        <v>-60.869565217391305</v>
      </c>
    </row>
    <row r="36" spans="1:10" ht="24.95" customHeight="1" x14ac:dyDescent="0.25">
      <c r="A36" s="23" t="s">
        <v>142</v>
      </c>
      <c r="B36" s="128">
        <v>3</v>
      </c>
      <c r="C36" s="128">
        <v>2</v>
      </c>
      <c r="D36" s="164">
        <v>-33.333333333333329</v>
      </c>
      <c r="E36" s="128"/>
      <c r="F36" s="128"/>
      <c r="G36" s="164"/>
      <c r="H36" s="128">
        <v>4</v>
      </c>
      <c r="I36" s="128">
        <v>3</v>
      </c>
      <c r="J36" s="164">
        <v>-25</v>
      </c>
    </row>
    <row r="37" spans="1:10" ht="24.95" customHeight="1" x14ac:dyDescent="0.25">
      <c r="A37" s="23" t="s">
        <v>91</v>
      </c>
      <c r="B37" s="128">
        <v>21</v>
      </c>
      <c r="C37" s="128">
        <v>23</v>
      </c>
      <c r="D37" s="164">
        <v>9.5238095238095184</v>
      </c>
      <c r="E37" s="128">
        <v>5</v>
      </c>
      <c r="F37" s="128">
        <v>4</v>
      </c>
      <c r="G37" s="164">
        <v>-20</v>
      </c>
      <c r="H37" s="128">
        <v>29</v>
      </c>
      <c r="I37" s="128">
        <v>31</v>
      </c>
      <c r="J37" s="164">
        <v>6.8965517241379359</v>
      </c>
    </row>
    <row r="38" spans="1:10" ht="24.95" customHeight="1" x14ac:dyDescent="0.25">
      <c r="A38" s="23" t="s">
        <v>266</v>
      </c>
      <c r="B38" s="128"/>
      <c r="C38" s="128"/>
      <c r="D38" s="164"/>
      <c r="E38" s="128"/>
      <c r="F38" s="128"/>
      <c r="G38" s="164"/>
      <c r="H38" s="128"/>
      <c r="I38" s="128"/>
      <c r="J38" s="164"/>
    </row>
    <row r="39" spans="1:10" ht="24.95" customHeight="1" x14ac:dyDescent="0.25">
      <c r="A39" s="23" t="s">
        <v>308</v>
      </c>
      <c r="B39" s="128"/>
      <c r="C39" s="128"/>
      <c r="D39" s="164"/>
      <c r="E39" s="128"/>
      <c r="F39" s="128"/>
      <c r="G39" s="164"/>
      <c r="H39" s="128"/>
      <c r="I39" s="128"/>
      <c r="J39" s="164"/>
    </row>
    <row r="40" spans="1:10" ht="24.95" customHeight="1" x14ac:dyDescent="0.25">
      <c r="A40" s="23" t="s">
        <v>309</v>
      </c>
      <c r="B40" s="128"/>
      <c r="C40" s="128"/>
      <c r="D40" s="164"/>
      <c r="E40" s="128"/>
      <c r="F40" s="128"/>
      <c r="G40" s="164"/>
      <c r="H40" s="128"/>
      <c r="I40" s="128"/>
      <c r="J40" s="164"/>
    </row>
    <row r="41" spans="1:10" ht="24.95" customHeight="1" x14ac:dyDescent="0.25">
      <c r="A41" s="23" t="s">
        <v>92</v>
      </c>
      <c r="B41" s="128">
        <v>21</v>
      </c>
      <c r="C41" s="128">
        <v>11</v>
      </c>
      <c r="D41" s="164">
        <v>-47.61904761904762</v>
      </c>
      <c r="E41" s="128">
        <v>10</v>
      </c>
      <c r="F41" s="128">
        <v>5</v>
      </c>
      <c r="G41" s="164">
        <v>-50</v>
      </c>
      <c r="H41" s="128">
        <v>19</v>
      </c>
      <c r="I41" s="128">
        <v>14</v>
      </c>
      <c r="J41" s="164">
        <v>-26.315789473684205</v>
      </c>
    </row>
    <row r="42" spans="1:10" ht="24.95" customHeight="1" x14ac:dyDescent="0.25">
      <c r="A42" s="23" t="s">
        <v>93</v>
      </c>
      <c r="B42" s="128">
        <v>0</v>
      </c>
      <c r="C42" s="128">
        <v>1</v>
      </c>
      <c r="D42" s="164">
        <v>100</v>
      </c>
      <c r="E42" s="128"/>
      <c r="F42" s="128"/>
      <c r="G42" s="164"/>
      <c r="H42" s="128">
        <v>0</v>
      </c>
      <c r="I42" s="128">
        <v>1</v>
      </c>
      <c r="J42" s="164">
        <v>100</v>
      </c>
    </row>
    <row r="43" spans="1:10" ht="24.95" customHeight="1" x14ac:dyDescent="0.25">
      <c r="A43" s="23" t="s">
        <v>94</v>
      </c>
      <c r="B43" s="128"/>
      <c r="C43" s="128"/>
      <c r="D43" s="164"/>
      <c r="E43" s="128"/>
      <c r="F43" s="128"/>
      <c r="G43" s="164"/>
      <c r="H43" s="128"/>
      <c r="I43" s="128"/>
      <c r="J43" s="164"/>
    </row>
    <row r="44" spans="1:10" ht="24.95" customHeight="1" x14ac:dyDescent="0.25">
      <c r="A44" s="23" t="s">
        <v>95</v>
      </c>
      <c r="B44" s="128">
        <v>8</v>
      </c>
      <c r="C44" s="128">
        <v>7</v>
      </c>
      <c r="D44" s="164">
        <v>-12.5</v>
      </c>
      <c r="E44" s="128">
        <v>1</v>
      </c>
      <c r="F44" s="128">
        <v>4</v>
      </c>
      <c r="G44" s="164">
        <v>300</v>
      </c>
      <c r="H44" s="128">
        <v>19</v>
      </c>
      <c r="I44" s="128">
        <v>6</v>
      </c>
      <c r="J44" s="164">
        <v>-68.421052631578945</v>
      </c>
    </row>
    <row r="45" spans="1:10" ht="24.95" customHeight="1" x14ac:dyDescent="0.25">
      <c r="A45" s="35" t="s">
        <v>267</v>
      </c>
      <c r="B45" s="165"/>
      <c r="C45" s="128"/>
      <c r="D45" s="164"/>
      <c r="E45" s="165"/>
      <c r="F45" s="128"/>
      <c r="G45" s="164"/>
      <c r="H45" s="165"/>
      <c r="I45" s="128"/>
      <c r="J45" s="164"/>
    </row>
    <row r="46" spans="1:10" ht="24.95" customHeight="1" x14ac:dyDescent="0.25">
      <c r="A46" s="50" t="s">
        <v>268</v>
      </c>
      <c r="B46" s="165"/>
      <c r="C46" s="128"/>
      <c r="D46" s="164"/>
      <c r="E46" s="165"/>
      <c r="F46" s="128"/>
      <c r="G46" s="164"/>
      <c r="H46" s="165"/>
      <c r="I46" s="128"/>
      <c r="J46" s="164"/>
    </row>
    <row r="47" spans="1:10" ht="24.95" customHeight="1" x14ac:dyDescent="0.25">
      <c r="A47" s="23" t="s">
        <v>96</v>
      </c>
      <c r="B47" s="128">
        <v>32</v>
      </c>
      <c r="C47" s="128">
        <v>21</v>
      </c>
      <c r="D47" s="164">
        <v>-34.375</v>
      </c>
      <c r="E47" s="128">
        <v>7</v>
      </c>
      <c r="F47" s="128">
        <v>5</v>
      </c>
      <c r="G47" s="164">
        <v>-28.571428571428569</v>
      </c>
      <c r="H47" s="128">
        <v>44</v>
      </c>
      <c r="I47" s="128">
        <v>46</v>
      </c>
      <c r="J47" s="164">
        <v>4.5454545454545467</v>
      </c>
    </row>
    <row r="48" spans="1:10" ht="24.95" customHeight="1" x14ac:dyDescent="0.25">
      <c r="A48" s="23" t="s">
        <v>269</v>
      </c>
      <c r="B48" s="128"/>
      <c r="C48" s="128"/>
      <c r="D48" s="164"/>
      <c r="E48" s="128"/>
      <c r="F48" s="128"/>
      <c r="G48" s="164"/>
      <c r="H48" s="128"/>
      <c r="I48" s="128"/>
      <c r="J48" s="164"/>
    </row>
    <row r="49" spans="1:10" ht="24.95" customHeight="1" x14ac:dyDescent="0.25">
      <c r="A49" s="23" t="s">
        <v>270</v>
      </c>
      <c r="B49" s="128"/>
      <c r="C49" s="128"/>
      <c r="D49" s="164"/>
      <c r="E49" s="128"/>
      <c r="F49" s="128"/>
      <c r="G49" s="164"/>
      <c r="H49" s="128"/>
      <c r="I49" s="128"/>
      <c r="J49" s="164"/>
    </row>
    <row r="50" spans="1:10" ht="24.95" customHeight="1" x14ac:dyDescent="0.25">
      <c r="A50" s="23" t="s">
        <v>97</v>
      </c>
      <c r="B50" s="128"/>
      <c r="C50" s="128"/>
      <c r="D50" s="164"/>
      <c r="E50" s="128"/>
      <c r="F50" s="128"/>
      <c r="G50" s="164"/>
      <c r="H50" s="128"/>
      <c r="I50" s="128"/>
      <c r="J50" s="164"/>
    </row>
    <row r="51" spans="1:10" ht="24.95" customHeight="1" x14ac:dyDescent="0.25">
      <c r="A51" s="23" t="s">
        <v>143</v>
      </c>
      <c r="B51" s="128">
        <v>18</v>
      </c>
      <c r="C51" s="128">
        <v>20</v>
      </c>
      <c r="D51" s="164">
        <v>11.111111111111114</v>
      </c>
      <c r="E51" s="128">
        <v>9</v>
      </c>
      <c r="F51" s="128">
        <v>8</v>
      </c>
      <c r="G51" s="164">
        <v>-11.111111111111114</v>
      </c>
      <c r="H51" s="128">
        <v>20</v>
      </c>
      <c r="I51" s="128">
        <v>25</v>
      </c>
      <c r="J51" s="164">
        <v>25</v>
      </c>
    </row>
    <row r="52" spans="1:10" ht="24.95" customHeight="1" x14ac:dyDescent="0.25">
      <c r="A52" s="23" t="s">
        <v>271</v>
      </c>
      <c r="B52" s="165"/>
      <c r="C52" s="128"/>
      <c r="D52" s="164"/>
      <c r="E52" s="165"/>
      <c r="F52" s="128"/>
      <c r="G52" s="164"/>
      <c r="H52" s="165"/>
      <c r="I52" s="128"/>
      <c r="J52" s="164"/>
    </row>
    <row r="53" spans="1:10" ht="24.95" customHeight="1" x14ac:dyDescent="0.25">
      <c r="A53" s="23" t="s">
        <v>310</v>
      </c>
      <c r="B53" s="165"/>
      <c r="C53" s="128"/>
      <c r="D53" s="164"/>
      <c r="E53" s="165"/>
      <c r="F53" s="128"/>
      <c r="G53" s="164"/>
      <c r="H53" s="165"/>
      <c r="I53" s="128"/>
      <c r="J53" s="164"/>
    </row>
    <row r="54" spans="1:10" ht="24.95" customHeight="1" x14ac:dyDescent="0.25">
      <c r="A54" s="23" t="s">
        <v>272</v>
      </c>
      <c r="B54" s="165"/>
      <c r="C54" s="128"/>
      <c r="D54" s="164"/>
      <c r="E54" s="165"/>
      <c r="F54" s="128"/>
      <c r="G54" s="164"/>
      <c r="H54" s="165"/>
      <c r="I54" s="128"/>
      <c r="J54" s="164"/>
    </row>
    <row r="55" spans="1:10" ht="24.95" customHeight="1" x14ac:dyDescent="0.25">
      <c r="A55" s="23" t="s">
        <v>98</v>
      </c>
      <c r="B55" s="128">
        <v>5</v>
      </c>
      <c r="C55" s="128">
        <v>11</v>
      </c>
      <c r="D55" s="164">
        <v>120</v>
      </c>
      <c r="E55" s="128">
        <v>0</v>
      </c>
      <c r="F55" s="128">
        <v>2</v>
      </c>
      <c r="G55" s="164">
        <v>0</v>
      </c>
      <c r="H55" s="128">
        <v>7</v>
      </c>
      <c r="I55" s="128">
        <v>19</v>
      </c>
      <c r="J55" s="164">
        <v>171.42857142857144</v>
      </c>
    </row>
    <row r="56" spans="1:10" ht="24.95" customHeight="1" x14ac:dyDescent="0.25">
      <c r="A56" s="50" t="s">
        <v>209</v>
      </c>
      <c r="B56" s="128"/>
      <c r="C56" s="128"/>
      <c r="D56" s="164"/>
      <c r="E56" s="128"/>
      <c r="F56" s="128"/>
      <c r="G56" s="164"/>
      <c r="H56" s="128"/>
      <c r="I56" s="128"/>
      <c r="J56" s="164"/>
    </row>
    <row r="57" spans="1:10" ht="24.95" customHeight="1" x14ac:dyDescent="0.25">
      <c r="A57" s="23" t="s">
        <v>99</v>
      </c>
      <c r="B57" s="128">
        <v>1</v>
      </c>
      <c r="C57" s="128">
        <v>1</v>
      </c>
      <c r="D57" s="164">
        <v>0</v>
      </c>
      <c r="E57" s="128" t="s">
        <v>329</v>
      </c>
      <c r="F57" s="128"/>
      <c r="G57" s="164"/>
      <c r="H57" s="128">
        <v>1</v>
      </c>
      <c r="I57" s="128">
        <v>1</v>
      </c>
      <c r="J57" s="164">
        <v>0</v>
      </c>
    </row>
    <row r="58" spans="1:10" ht="27" customHeight="1" x14ac:dyDescent="0.25">
      <c r="A58" s="23" t="s">
        <v>144</v>
      </c>
      <c r="B58" s="128"/>
      <c r="C58" s="128"/>
      <c r="D58" s="164"/>
      <c r="E58" s="128"/>
      <c r="F58" s="128"/>
      <c r="G58" s="164"/>
      <c r="H58" s="128"/>
      <c r="I58" s="128"/>
      <c r="J58" s="164"/>
    </row>
    <row r="59" spans="1:10" ht="27" customHeight="1" x14ac:dyDescent="0.25">
      <c r="A59" s="23" t="s">
        <v>273</v>
      </c>
      <c r="B59" s="165"/>
      <c r="C59" s="128"/>
      <c r="D59" s="164"/>
      <c r="E59" s="165"/>
      <c r="F59" s="128"/>
      <c r="G59" s="164"/>
      <c r="H59" s="165"/>
      <c r="I59" s="128"/>
      <c r="J59" s="164"/>
    </row>
    <row r="60" spans="1:10" ht="27" customHeight="1" x14ac:dyDescent="0.25">
      <c r="A60" s="23" t="s">
        <v>196</v>
      </c>
      <c r="B60" s="128" t="s">
        <v>329</v>
      </c>
      <c r="C60" s="128">
        <v>1</v>
      </c>
      <c r="D60" s="164">
        <v>100</v>
      </c>
      <c r="E60" s="128" t="s">
        <v>329</v>
      </c>
      <c r="F60" s="128">
        <v>1</v>
      </c>
      <c r="G60" s="164">
        <v>100</v>
      </c>
      <c r="H60" s="128" t="s">
        <v>329</v>
      </c>
      <c r="I60" s="128">
        <v>1</v>
      </c>
      <c r="J60" s="164">
        <v>100</v>
      </c>
    </row>
    <row r="61" spans="1:10" ht="27" customHeight="1" x14ac:dyDescent="0.25">
      <c r="A61" s="23" t="s">
        <v>331</v>
      </c>
      <c r="B61" s="165"/>
      <c r="C61" s="128"/>
      <c r="D61" s="164"/>
      <c r="E61" s="165"/>
      <c r="F61" s="128"/>
      <c r="G61" s="164"/>
      <c r="H61" s="165"/>
      <c r="I61" s="128"/>
      <c r="J61" s="164"/>
    </row>
    <row r="62" spans="1:10" ht="24.95" customHeight="1" x14ac:dyDescent="0.25">
      <c r="A62" s="23" t="s">
        <v>274</v>
      </c>
      <c r="B62" s="165"/>
      <c r="C62" s="128"/>
      <c r="D62" s="164"/>
      <c r="E62" s="165"/>
      <c r="F62" s="128"/>
      <c r="G62" s="164"/>
      <c r="H62" s="165"/>
      <c r="I62" s="128"/>
      <c r="J62" s="164"/>
    </row>
    <row r="63" spans="1:10" ht="24.95" customHeight="1" x14ac:dyDescent="0.25">
      <c r="A63" s="24" t="s">
        <v>210</v>
      </c>
      <c r="B63" s="165"/>
      <c r="C63" s="128"/>
      <c r="D63" s="164"/>
      <c r="E63" s="165"/>
      <c r="F63" s="128"/>
      <c r="G63" s="164"/>
      <c r="H63" s="165"/>
      <c r="I63" s="128"/>
      <c r="J63" s="164"/>
    </row>
    <row r="64" spans="1:10" ht="24.95" customHeight="1" x14ac:dyDescent="0.25">
      <c r="A64" s="24" t="s">
        <v>211</v>
      </c>
      <c r="B64" s="165"/>
      <c r="C64" s="128"/>
      <c r="D64" s="164"/>
      <c r="E64" s="165"/>
      <c r="F64" s="128"/>
      <c r="G64" s="164"/>
      <c r="H64" s="165"/>
      <c r="I64" s="128"/>
      <c r="J64" s="164"/>
    </row>
    <row r="65" spans="1:10" ht="24.95" customHeight="1" x14ac:dyDescent="0.25">
      <c r="A65" s="23" t="s">
        <v>145</v>
      </c>
      <c r="B65" s="128">
        <v>1</v>
      </c>
      <c r="C65" s="128">
        <v>0</v>
      </c>
      <c r="D65" s="164">
        <v>-100</v>
      </c>
      <c r="E65" s="128" t="s">
        <v>329</v>
      </c>
      <c r="F65" s="128"/>
      <c r="G65" s="164"/>
      <c r="H65" s="128">
        <v>1</v>
      </c>
      <c r="I65" s="128">
        <v>0</v>
      </c>
      <c r="J65" s="164">
        <v>-100</v>
      </c>
    </row>
    <row r="66" spans="1:10" ht="24.95" customHeight="1" x14ac:dyDescent="0.25">
      <c r="A66" s="23" t="s">
        <v>332</v>
      </c>
      <c r="B66" s="128">
        <v>3</v>
      </c>
      <c r="C66" s="128">
        <v>3</v>
      </c>
      <c r="D66" s="164">
        <v>0</v>
      </c>
      <c r="E66" s="128">
        <v>1</v>
      </c>
      <c r="F66" s="128">
        <v>1</v>
      </c>
      <c r="G66" s="164">
        <v>0</v>
      </c>
      <c r="H66" s="128">
        <v>2</v>
      </c>
      <c r="I66" s="128">
        <v>3</v>
      </c>
      <c r="J66" s="164">
        <v>50</v>
      </c>
    </row>
    <row r="67" spans="1:10" ht="24.95" customHeight="1" x14ac:dyDescent="0.25">
      <c r="A67" s="24" t="s">
        <v>275</v>
      </c>
      <c r="B67" s="165"/>
      <c r="C67" s="128"/>
      <c r="D67" s="164"/>
      <c r="E67" s="165"/>
      <c r="F67" s="128"/>
      <c r="G67" s="164"/>
      <c r="H67" s="165"/>
      <c r="I67" s="128"/>
      <c r="J67" s="164"/>
    </row>
    <row r="68" spans="1:10" ht="24.95" customHeight="1" x14ac:dyDescent="0.25">
      <c r="A68" s="24" t="s">
        <v>276</v>
      </c>
      <c r="B68" s="165"/>
      <c r="C68" s="128"/>
      <c r="D68" s="164"/>
      <c r="E68" s="165"/>
      <c r="F68" s="128"/>
      <c r="G68" s="164"/>
      <c r="H68" s="165"/>
      <c r="I68" s="128"/>
      <c r="J68" s="164"/>
    </row>
    <row r="69" spans="1:10" ht="24.95" customHeight="1" x14ac:dyDescent="0.25">
      <c r="A69" s="24" t="s">
        <v>277</v>
      </c>
      <c r="B69" s="165"/>
      <c r="C69" s="128"/>
      <c r="D69" s="164"/>
      <c r="E69" s="165"/>
      <c r="F69" s="128"/>
      <c r="G69" s="164"/>
      <c r="H69" s="165"/>
      <c r="I69" s="128"/>
      <c r="J69" s="164"/>
    </row>
    <row r="70" spans="1:10" ht="24.95" customHeight="1" x14ac:dyDescent="0.25">
      <c r="A70" s="23" t="s">
        <v>333</v>
      </c>
      <c r="B70" s="128">
        <v>6</v>
      </c>
      <c r="C70" s="128">
        <v>6</v>
      </c>
      <c r="D70" s="164">
        <v>0</v>
      </c>
      <c r="E70" s="128">
        <v>1</v>
      </c>
      <c r="F70" s="128">
        <v>5</v>
      </c>
      <c r="G70" s="164">
        <v>400</v>
      </c>
      <c r="H70" s="128">
        <v>9</v>
      </c>
      <c r="I70" s="128">
        <v>4</v>
      </c>
      <c r="J70" s="164">
        <v>-55.555555555555557</v>
      </c>
    </row>
    <row r="71" spans="1:10" ht="24.95" customHeight="1" x14ac:dyDescent="0.25">
      <c r="A71" s="23" t="s">
        <v>212</v>
      </c>
      <c r="B71" s="165"/>
      <c r="C71" s="128"/>
      <c r="D71" s="164"/>
      <c r="E71" s="165"/>
      <c r="F71" s="128"/>
      <c r="G71" s="164"/>
      <c r="H71" s="165"/>
      <c r="I71" s="128"/>
      <c r="J71" s="164"/>
    </row>
    <row r="72" spans="1:10" ht="24.95" customHeight="1" x14ac:dyDescent="0.25">
      <c r="A72" s="23" t="s">
        <v>251</v>
      </c>
      <c r="B72" s="165">
        <v>105</v>
      </c>
      <c r="C72" s="128">
        <v>96</v>
      </c>
      <c r="D72" s="164">
        <v>-8.5714285714285694</v>
      </c>
      <c r="E72" s="165">
        <v>30</v>
      </c>
      <c r="F72" s="128">
        <v>28</v>
      </c>
      <c r="G72" s="164">
        <v>-6.6666666666666714</v>
      </c>
      <c r="H72" s="165">
        <v>181</v>
      </c>
      <c r="I72" s="128">
        <v>173</v>
      </c>
      <c r="J72" s="164">
        <v>-4.4198895027624303</v>
      </c>
    </row>
    <row r="73" spans="1:10" ht="24.95" customHeight="1" x14ac:dyDescent="0.25">
      <c r="A73" s="24" t="s">
        <v>278</v>
      </c>
      <c r="B73" s="165"/>
      <c r="C73" s="128"/>
      <c r="D73" s="164"/>
      <c r="E73" s="165"/>
      <c r="F73" s="128"/>
      <c r="G73" s="164"/>
      <c r="H73" s="165"/>
      <c r="I73" s="128"/>
      <c r="J73" s="164"/>
    </row>
    <row r="74" spans="1:10" ht="24.95" customHeight="1" x14ac:dyDescent="0.25">
      <c r="A74" s="24" t="s">
        <v>279</v>
      </c>
      <c r="B74" s="165"/>
      <c r="C74" s="128"/>
      <c r="D74" s="164"/>
      <c r="E74" s="165"/>
      <c r="F74" s="128"/>
      <c r="G74" s="164"/>
      <c r="H74" s="165"/>
      <c r="I74" s="128"/>
      <c r="J74" s="164"/>
    </row>
    <row r="75" spans="1:10" ht="24.95" customHeight="1" x14ac:dyDescent="0.25">
      <c r="A75" s="24" t="s">
        <v>280</v>
      </c>
      <c r="B75" s="165"/>
      <c r="C75" s="128"/>
      <c r="D75" s="164"/>
      <c r="E75" s="165"/>
      <c r="F75" s="128"/>
      <c r="G75" s="164"/>
      <c r="H75" s="165"/>
      <c r="I75" s="128"/>
      <c r="J75" s="164"/>
    </row>
    <row r="76" spans="1:10" ht="24.95" customHeight="1" x14ac:dyDescent="0.25">
      <c r="A76" s="23" t="s">
        <v>281</v>
      </c>
      <c r="B76" s="165"/>
      <c r="C76" s="128"/>
      <c r="D76" s="164"/>
      <c r="E76" s="165"/>
      <c r="F76" s="128"/>
      <c r="G76" s="164"/>
      <c r="H76" s="165"/>
      <c r="I76" s="128"/>
      <c r="J76" s="164"/>
    </row>
    <row r="77" spans="1:10" ht="24.95" customHeight="1" x14ac:dyDescent="0.25">
      <c r="A77" s="24" t="s">
        <v>282</v>
      </c>
      <c r="B77" s="165"/>
      <c r="C77" s="128"/>
      <c r="D77" s="164"/>
      <c r="E77" s="165"/>
      <c r="F77" s="128"/>
      <c r="G77" s="164"/>
      <c r="H77" s="165"/>
      <c r="I77" s="128"/>
      <c r="J77" s="164"/>
    </row>
    <row r="78" spans="1:10" ht="24.95" customHeight="1" x14ac:dyDescent="0.25">
      <c r="A78" s="23" t="s">
        <v>283</v>
      </c>
      <c r="B78" s="165"/>
      <c r="C78" s="128"/>
      <c r="D78" s="164"/>
      <c r="E78" s="165"/>
      <c r="F78" s="128"/>
      <c r="G78" s="164"/>
      <c r="H78" s="165"/>
      <c r="I78" s="128"/>
      <c r="J78" s="164"/>
    </row>
    <row r="79" spans="1:10" ht="24.95" customHeight="1" x14ac:dyDescent="0.25">
      <c r="A79" s="23" t="s">
        <v>284</v>
      </c>
      <c r="B79" s="165"/>
      <c r="C79" s="128"/>
      <c r="D79" s="164"/>
      <c r="E79" s="165"/>
      <c r="F79" s="128"/>
      <c r="G79" s="164"/>
      <c r="H79" s="165"/>
      <c r="I79" s="128"/>
      <c r="J79" s="164"/>
    </row>
    <row r="80" spans="1:10" ht="24.95" customHeight="1" x14ac:dyDescent="0.25">
      <c r="A80" s="23" t="s">
        <v>67</v>
      </c>
      <c r="B80" s="128">
        <v>13</v>
      </c>
      <c r="C80" s="128">
        <v>11</v>
      </c>
      <c r="D80" s="164">
        <v>-15.384615384615387</v>
      </c>
      <c r="E80" s="128">
        <v>5</v>
      </c>
      <c r="F80" s="128">
        <v>3</v>
      </c>
      <c r="G80" s="164">
        <v>-40</v>
      </c>
      <c r="H80" s="128">
        <v>14</v>
      </c>
      <c r="I80" s="128">
        <v>24</v>
      </c>
      <c r="J80" s="164">
        <v>71.428571428571416</v>
      </c>
    </row>
    <row r="81" spans="1:10" ht="24.95" customHeight="1" x14ac:dyDescent="0.25">
      <c r="A81" s="23" t="s">
        <v>137</v>
      </c>
      <c r="B81" s="128">
        <v>6</v>
      </c>
      <c r="C81" s="128">
        <v>4</v>
      </c>
      <c r="D81" s="164">
        <v>-33.333333333333329</v>
      </c>
      <c r="E81" s="128">
        <v>2</v>
      </c>
      <c r="F81" s="128">
        <v>2</v>
      </c>
      <c r="G81" s="164">
        <v>0</v>
      </c>
      <c r="H81" s="128">
        <v>8</v>
      </c>
      <c r="I81" s="128">
        <v>2</v>
      </c>
      <c r="J81" s="164">
        <v>-75</v>
      </c>
    </row>
    <row r="82" spans="1:10" ht="24.95" customHeight="1" x14ac:dyDescent="0.25">
      <c r="A82" s="18" t="s">
        <v>213</v>
      </c>
      <c r="B82" s="128"/>
      <c r="C82" s="128"/>
      <c r="D82" s="164"/>
      <c r="E82" s="128"/>
      <c r="F82" s="128"/>
      <c r="G82" s="164"/>
      <c r="H82" s="128"/>
      <c r="I82" s="128"/>
      <c r="J82" s="164"/>
    </row>
    <row r="83" spans="1:10" ht="24.95" customHeight="1" x14ac:dyDescent="0.25">
      <c r="A83" s="23" t="s">
        <v>68</v>
      </c>
      <c r="B83" s="128">
        <v>16</v>
      </c>
      <c r="C83" s="128">
        <v>24</v>
      </c>
      <c r="D83" s="164">
        <v>50</v>
      </c>
      <c r="E83" s="128">
        <v>2</v>
      </c>
      <c r="F83" s="128">
        <v>6</v>
      </c>
      <c r="G83" s="164">
        <v>200</v>
      </c>
      <c r="H83" s="128">
        <v>23</v>
      </c>
      <c r="I83" s="128">
        <v>50</v>
      </c>
      <c r="J83" s="164">
        <v>117.39130434782609</v>
      </c>
    </row>
    <row r="84" spans="1:10" ht="24.95" customHeight="1" x14ac:dyDescent="0.25">
      <c r="A84" s="23" t="s">
        <v>285</v>
      </c>
      <c r="B84" s="165"/>
      <c r="C84" s="128"/>
      <c r="D84" s="164"/>
      <c r="E84" s="165"/>
      <c r="F84" s="128"/>
      <c r="G84" s="164"/>
      <c r="H84" s="165"/>
      <c r="I84" s="128"/>
      <c r="J84" s="164"/>
    </row>
    <row r="85" spans="1:10" ht="24.95" customHeight="1" x14ac:dyDescent="0.25">
      <c r="A85" s="23" t="s">
        <v>286</v>
      </c>
      <c r="B85" s="165">
        <v>0</v>
      </c>
      <c r="C85" s="128">
        <v>1</v>
      </c>
      <c r="D85" s="164">
        <v>100</v>
      </c>
      <c r="E85" s="165"/>
      <c r="F85" s="128"/>
      <c r="G85" s="164"/>
      <c r="H85" s="165">
        <v>0</v>
      </c>
      <c r="I85" s="128">
        <v>1</v>
      </c>
      <c r="J85" s="164">
        <v>100</v>
      </c>
    </row>
    <row r="86" spans="1:10" ht="24.95" customHeight="1" x14ac:dyDescent="0.25">
      <c r="A86" s="23" t="s">
        <v>311</v>
      </c>
      <c r="B86" s="165"/>
      <c r="C86" s="128"/>
      <c r="D86" s="164"/>
      <c r="E86" s="165"/>
      <c r="F86" s="128"/>
      <c r="G86" s="164"/>
      <c r="H86" s="165"/>
      <c r="I86" s="128"/>
      <c r="J86" s="164"/>
    </row>
    <row r="87" spans="1:10" ht="24.95" customHeight="1" x14ac:dyDescent="0.25">
      <c r="A87" s="23" t="s">
        <v>312</v>
      </c>
      <c r="B87" s="165"/>
      <c r="C87" s="128"/>
      <c r="D87" s="164"/>
      <c r="E87" s="165"/>
      <c r="F87" s="128"/>
      <c r="G87" s="164"/>
      <c r="H87" s="165"/>
      <c r="I87" s="128"/>
      <c r="J87" s="164"/>
    </row>
    <row r="88" spans="1:10" ht="24.95" customHeight="1" x14ac:dyDescent="0.25">
      <c r="A88" s="23" t="s">
        <v>313</v>
      </c>
      <c r="B88" s="165"/>
      <c r="C88" s="128"/>
      <c r="D88" s="164"/>
      <c r="E88" s="165"/>
      <c r="F88" s="128"/>
      <c r="G88" s="164"/>
      <c r="H88" s="165"/>
      <c r="I88" s="128"/>
      <c r="J88" s="164"/>
    </row>
    <row r="89" spans="1:10" ht="24.95" customHeight="1" x14ac:dyDescent="0.25">
      <c r="A89" s="23" t="s">
        <v>314</v>
      </c>
      <c r="B89" s="165"/>
      <c r="C89" s="128"/>
      <c r="D89" s="164"/>
      <c r="E89" s="165"/>
      <c r="F89" s="128"/>
      <c r="G89" s="164"/>
      <c r="H89" s="165"/>
      <c r="I89" s="128"/>
      <c r="J89" s="164"/>
    </row>
    <row r="90" spans="1:10" ht="24.95" customHeight="1" x14ac:dyDescent="0.25">
      <c r="A90" s="23" t="s">
        <v>69</v>
      </c>
      <c r="B90" s="128">
        <v>7</v>
      </c>
      <c r="C90" s="128">
        <v>10</v>
      </c>
      <c r="D90" s="164">
        <v>42.857142857142861</v>
      </c>
      <c r="E90" s="128">
        <v>0</v>
      </c>
      <c r="F90" s="128">
        <v>2</v>
      </c>
      <c r="G90" s="164">
        <v>100</v>
      </c>
      <c r="H90" s="128">
        <v>11</v>
      </c>
      <c r="I90" s="128">
        <v>13</v>
      </c>
      <c r="J90" s="164">
        <v>18.181818181818187</v>
      </c>
    </row>
    <row r="91" spans="1:10" ht="24.95" customHeight="1" x14ac:dyDescent="0.25">
      <c r="A91" s="50" t="s">
        <v>287</v>
      </c>
      <c r="B91" s="128"/>
      <c r="C91" s="128"/>
      <c r="D91" s="164"/>
      <c r="E91" s="128"/>
      <c r="F91" s="128"/>
      <c r="G91" s="164"/>
      <c r="H91" s="128"/>
      <c r="I91" s="128"/>
      <c r="J91" s="164"/>
    </row>
    <row r="92" spans="1:10" ht="24.95" customHeight="1" x14ac:dyDescent="0.25">
      <c r="A92" s="23" t="s">
        <v>70</v>
      </c>
      <c r="B92" s="165">
        <v>14</v>
      </c>
      <c r="C92" s="128">
        <v>26</v>
      </c>
      <c r="D92" s="164">
        <v>85.714285714285722</v>
      </c>
      <c r="E92" s="165">
        <v>3</v>
      </c>
      <c r="F92" s="128">
        <v>6</v>
      </c>
      <c r="G92" s="164">
        <v>100</v>
      </c>
      <c r="H92" s="165">
        <v>21</v>
      </c>
      <c r="I92" s="128">
        <v>35</v>
      </c>
      <c r="J92" s="164">
        <v>66.666666666666657</v>
      </c>
    </row>
    <row r="93" spans="1:10" ht="24.95" customHeight="1" x14ac:dyDescent="0.25">
      <c r="A93" s="23" t="s">
        <v>315</v>
      </c>
      <c r="B93" s="165"/>
      <c r="C93" s="128"/>
      <c r="D93" s="164"/>
      <c r="E93" s="165"/>
      <c r="F93" s="128"/>
      <c r="G93" s="164"/>
      <c r="H93" s="165"/>
      <c r="I93" s="128"/>
      <c r="J93" s="164"/>
    </row>
    <row r="94" spans="1:10" ht="24.95" customHeight="1" x14ac:dyDescent="0.25">
      <c r="A94" s="23" t="s">
        <v>316</v>
      </c>
      <c r="B94" s="165"/>
      <c r="C94" s="128"/>
      <c r="D94" s="164"/>
      <c r="E94" s="165"/>
      <c r="F94" s="128"/>
      <c r="G94" s="164"/>
      <c r="H94" s="165"/>
      <c r="I94" s="128"/>
      <c r="J94" s="164"/>
    </row>
    <row r="95" spans="1:10" ht="24.95" customHeight="1" x14ac:dyDescent="0.25">
      <c r="A95" s="23" t="s">
        <v>138</v>
      </c>
      <c r="B95" s="128">
        <v>11</v>
      </c>
      <c r="C95" s="128">
        <v>18</v>
      </c>
      <c r="D95" s="164">
        <v>63.636363636363626</v>
      </c>
      <c r="E95" s="128">
        <v>2</v>
      </c>
      <c r="F95" s="128">
        <v>6</v>
      </c>
      <c r="G95" s="164">
        <v>200</v>
      </c>
      <c r="H95" s="128">
        <v>20</v>
      </c>
      <c r="I95" s="128">
        <v>36</v>
      </c>
      <c r="J95" s="164">
        <v>80</v>
      </c>
    </row>
    <row r="96" spans="1:10" ht="24.95" customHeight="1" x14ac:dyDescent="0.25">
      <c r="A96" s="23" t="s">
        <v>71</v>
      </c>
      <c r="B96" s="128">
        <v>27</v>
      </c>
      <c r="C96" s="128">
        <v>28</v>
      </c>
      <c r="D96" s="164">
        <v>3.7037037037037095</v>
      </c>
      <c r="E96" s="128">
        <v>4</v>
      </c>
      <c r="F96" s="128">
        <v>3</v>
      </c>
      <c r="G96" s="164">
        <v>-25</v>
      </c>
      <c r="H96" s="128">
        <v>47</v>
      </c>
      <c r="I96" s="128">
        <v>49</v>
      </c>
      <c r="J96" s="164">
        <v>4.2553191489361666</v>
      </c>
    </row>
    <row r="97" spans="1:10" ht="24.95" customHeight="1" x14ac:dyDescent="0.25">
      <c r="A97" s="18" t="s">
        <v>72</v>
      </c>
      <c r="B97" s="128">
        <v>1</v>
      </c>
      <c r="C97" s="128">
        <v>0</v>
      </c>
      <c r="D97" s="164">
        <v>-100</v>
      </c>
      <c r="E97" s="128">
        <v>0</v>
      </c>
      <c r="F97" s="128">
        <v>0</v>
      </c>
      <c r="G97" s="164">
        <v>0</v>
      </c>
      <c r="H97" s="128">
        <v>1</v>
      </c>
      <c r="I97" s="128">
        <v>0</v>
      </c>
      <c r="J97" s="164">
        <v>-100</v>
      </c>
    </row>
    <row r="98" spans="1:10" ht="24.95" customHeight="1" x14ac:dyDescent="0.25">
      <c r="A98" s="23" t="s">
        <v>214</v>
      </c>
      <c r="B98" s="128"/>
      <c r="C98" s="128"/>
      <c r="D98" s="164"/>
      <c r="E98" s="128"/>
      <c r="F98" s="128"/>
      <c r="G98" s="164"/>
      <c r="H98" s="128"/>
      <c r="I98" s="128"/>
      <c r="J98" s="164"/>
    </row>
    <row r="99" spans="1:10" ht="24.95" customHeight="1" x14ac:dyDescent="0.25">
      <c r="A99" s="23" t="s">
        <v>73</v>
      </c>
      <c r="B99" s="128">
        <v>27</v>
      </c>
      <c r="C99" s="128">
        <v>20</v>
      </c>
      <c r="D99" s="164">
        <v>-25.925925925925924</v>
      </c>
      <c r="E99" s="128">
        <v>12</v>
      </c>
      <c r="F99" s="128">
        <v>6</v>
      </c>
      <c r="G99" s="164">
        <v>-50</v>
      </c>
      <c r="H99" s="128">
        <v>27</v>
      </c>
      <c r="I99" s="128">
        <v>29</v>
      </c>
      <c r="J99" s="164">
        <v>7.4074074074074048</v>
      </c>
    </row>
    <row r="100" spans="1:10" ht="24.95" customHeight="1" x14ac:dyDescent="0.25">
      <c r="A100" s="23" t="s">
        <v>239</v>
      </c>
      <c r="B100" s="128">
        <v>4</v>
      </c>
      <c r="C100" s="128">
        <v>5</v>
      </c>
      <c r="D100" s="164">
        <v>25</v>
      </c>
      <c r="E100" s="128">
        <v>1</v>
      </c>
      <c r="F100" s="128">
        <v>0</v>
      </c>
      <c r="G100" s="164">
        <v>-100</v>
      </c>
      <c r="H100" s="128">
        <v>3</v>
      </c>
      <c r="I100" s="128">
        <v>11</v>
      </c>
      <c r="J100" s="164">
        <v>266.66666666666669</v>
      </c>
    </row>
    <row r="101" spans="1:10" ht="24.95" customHeight="1" x14ac:dyDescent="0.25">
      <c r="A101" s="23" t="s">
        <v>74</v>
      </c>
      <c r="B101" s="128">
        <v>6</v>
      </c>
      <c r="C101" s="128">
        <v>10</v>
      </c>
      <c r="D101" s="164">
        <v>66.666666666666657</v>
      </c>
      <c r="E101" s="128">
        <v>2</v>
      </c>
      <c r="F101" s="128">
        <v>3</v>
      </c>
      <c r="G101" s="164">
        <v>50</v>
      </c>
      <c r="H101" s="128">
        <v>6</v>
      </c>
      <c r="I101" s="128">
        <v>17</v>
      </c>
      <c r="J101" s="164">
        <v>183.33333333333331</v>
      </c>
    </row>
    <row r="102" spans="1:10" ht="24.95" customHeight="1" x14ac:dyDescent="0.25">
      <c r="A102" s="23" t="s">
        <v>139</v>
      </c>
      <c r="B102" s="128">
        <v>6</v>
      </c>
      <c r="C102" s="128">
        <v>15</v>
      </c>
      <c r="D102" s="164">
        <v>150</v>
      </c>
      <c r="E102" s="128">
        <v>2</v>
      </c>
      <c r="F102" s="128">
        <v>3</v>
      </c>
      <c r="G102" s="164">
        <v>50</v>
      </c>
      <c r="H102" s="128">
        <v>4</v>
      </c>
      <c r="I102" s="128">
        <v>14</v>
      </c>
      <c r="J102" s="164">
        <v>250</v>
      </c>
    </row>
    <row r="103" spans="1:10" ht="24.95" customHeight="1" x14ac:dyDescent="0.25">
      <c r="A103" s="23" t="s">
        <v>140</v>
      </c>
      <c r="B103" s="128">
        <v>0</v>
      </c>
      <c r="C103" s="128">
        <v>2</v>
      </c>
      <c r="D103" s="164">
        <v>100</v>
      </c>
      <c r="E103" s="128">
        <v>0</v>
      </c>
      <c r="F103" s="128">
        <v>0</v>
      </c>
      <c r="G103" s="164">
        <v>0</v>
      </c>
      <c r="H103" s="128">
        <v>0</v>
      </c>
      <c r="I103" s="128">
        <v>2</v>
      </c>
      <c r="J103" s="164">
        <v>100</v>
      </c>
    </row>
    <row r="104" spans="1:10" ht="24.95" customHeight="1" x14ac:dyDescent="0.25">
      <c r="A104" s="23" t="s">
        <v>75</v>
      </c>
      <c r="B104" s="128">
        <v>5</v>
      </c>
      <c r="C104" s="128">
        <v>9</v>
      </c>
      <c r="D104" s="164">
        <v>80</v>
      </c>
      <c r="E104" s="128">
        <v>2</v>
      </c>
      <c r="F104" s="128">
        <v>4</v>
      </c>
      <c r="G104" s="164">
        <v>100</v>
      </c>
      <c r="H104" s="128">
        <v>5</v>
      </c>
      <c r="I104" s="128">
        <v>9</v>
      </c>
      <c r="J104" s="164">
        <v>80</v>
      </c>
    </row>
    <row r="105" spans="1:10" ht="24.95" customHeight="1" x14ac:dyDescent="0.25">
      <c r="A105" s="23" t="s">
        <v>76</v>
      </c>
      <c r="B105" s="128">
        <v>10</v>
      </c>
      <c r="C105" s="128">
        <v>12</v>
      </c>
      <c r="D105" s="164">
        <v>20</v>
      </c>
      <c r="E105" s="128">
        <v>0</v>
      </c>
      <c r="F105" s="128">
        <v>2</v>
      </c>
      <c r="G105" s="164">
        <v>100</v>
      </c>
      <c r="H105" s="128">
        <v>11</v>
      </c>
      <c r="I105" s="128">
        <v>22</v>
      </c>
      <c r="J105" s="164">
        <v>100</v>
      </c>
    </row>
    <row r="106" spans="1:10" ht="24.95" customHeight="1" x14ac:dyDescent="0.25">
      <c r="A106" s="23" t="s">
        <v>77</v>
      </c>
      <c r="B106" s="128">
        <v>4</v>
      </c>
      <c r="C106" s="128">
        <v>6</v>
      </c>
      <c r="D106" s="164">
        <v>50</v>
      </c>
      <c r="E106" s="128">
        <v>1</v>
      </c>
      <c r="F106" s="128">
        <v>3</v>
      </c>
      <c r="G106" s="164">
        <v>200</v>
      </c>
      <c r="H106" s="128">
        <v>3</v>
      </c>
      <c r="I106" s="128">
        <v>7</v>
      </c>
      <c r="J106" s="164">
        <v>133.33333333333334</v>
      </c>
    </row>
    <row r="107" spans="1:10" ht="24.95" customHeight="1" x14ac:dyDescent="0.25">
      <c r="A107" s="23" t="s">
        <v>78</v>
      </c>
      <c r="B107" s="128">
        <v>6</v>
      </c>
      <c r="C107" s="128">
        <v>3</v>
      </c>
      <c r="D107" s="164">
        <v>-50</v>
      </c>
      <c r="E107" s="128">
        <v>3</v>
      </c>
      <c r="F107" s="128">
        <v>0</v>
      </c>
      <c r="G107" s="164">
        <v>-100</v>
      </c>
      <c r="H107" s="128">
        <v>23</v>
      </c>
      <c r="I107" s="128">
        <v>5</v>
      </c>
      <c r="J107" s="164">
        <v>-78.260869565217391</v>
      </c>
    </row>
    <row r="108" spans="1:10" ht="24.95" customHeight="1" x14ac:dyDescent="0.25">
      <c r="A108" s="50" t="s">
        <v>334</v>
      </c>
      <c r="B108" s="128"/>
      <c r="C108" s="128"/>
      <c r="D108" s="164"/>
      <c r="E108" s="128"/>
      <c r="F108" s="128"/>
      <c r="G108" s="164"/>
      <c r="H108" s="128"/>
      <c r="I108" s="128"/>
      <c r="J108" s="164"/>
    </row>
    <row r="109" spans="1:10" ht="24.95" customHeight="1" x14ac:dyDescent="0.25">
      <c r="A109" s="23" t="s">
        <v>79</v>
      </c>
      <c r="B109" s="128">
        <v>4</v>
      </c>
      <c r="C109" s="128">
        <v>1</v>
      </c>
      <c r="D109" s="164">
        <v>-75</v>
      </c>
      <c r="E109" s="128">
        <v>2</v>
      </c>
      <c r="F109" s="128">
        <v>1</v>
      </c>
      <c r="G109" s="164">
        <v>-50</v>
      </c>
      <c r="H109" s="128">
        <v>7</v>
      </c>
      <c r="I109" s="128">
        <v>4</v>
      </c>
      <c r="J109" s="164">
        <v>-42.857142857142854</v>
      </c>
    </row>
    <row r="110" spans="1:10" ht="24.95" customHeight="1" x14ac:dyDescent="0.25">
      <c r="A110" s="23" t="s">
        <v>80</v>
      </c>
      <c r="B110" s="128"/>
      <c r="C110" s="128"/>
      <c r="D110" s="164"/>
      <c r="E110" s="128"/>
      <c r="F110" s="128"/>
      <c r="G110" s="164"/>
      <c r="H110" s="128"/>
      <c r="I110" s="128"/>
      <c r="J110" s="164"/>
    </row>
    <row r="111" spans="1:10" ht="24.95" customHeight="1" x14ac:dyDescent="0.25">
      <c r="A111" s="23" t="s">
        <v>81</v>
      </c>
      <c r="B111" s="128">
        <v>10</v>
      </c>
      <c r="C111" s="128">
        <v>5</v>
      </c>
      <c r="D111" s="164">
        <v>-50</v>
      </c>
      <c r="E111" s="128">
        <v>1</v>
      </c>
      <c r="F111" s="128">
        <v>1</v>
      </c>
      <c r="G111" s="164">
        <v>0</v>
      </c>
      <c r="H111" s="128">
        <v>10</v>
      </c>
      <c r="I111" s="128">
        <v>8</v>
      </c>
      <c r="J111" s="164">
        <v>-20</v>
      </c>
    </row>
    <row r="112" spans="1:10" ht="24.95" customHeight="1" x14ac:dyDescent="0.25">
      <c r="A112" s="50" t="s">
        <v>288</v>
      </c>
      <c r="B112" s="128"/>
      <c r="C112" s="128"/>
      <c r="D112" s="164"/>
      <c r="E112" s="128"/>
      <c r="F112" s="128"/>
      <c r="G112" s="164"/>
      <c r="H112" s="128"/>
      <c r="I112" s="128"/>
      <c r="J112" s="164"/>
    </row>
    <row r="113" spans="1:13" ht="24.95" customHeight="1" x14ac:dyDescent="0.25">
      <c r="A113" s="23" t="s">
        <v>187</v>
      </c>
      <c r="B113" s="128">
        <v>8</v>
      </c>
      <c r="C113" s="128">
        <v>7</v>
      </c>
      <c r="D113" s="164">
        <v>-12.5</v>
      </c>
      <c r="E113" s="128">
        <v>2</v>
      </c>
      <c r="F113" s="128">
        <v>1</v>
      </c>
      <c r="G113" s="164">
        <v>-50</v>
      </c>
      <c r="H113" s="128">
        <v>13</v>
      </c>
      <c r="I113" s="128">
        <v>16</v>
      </c>
      <c r="J113" s="164">
        <v>23.07692307692308</v>
      </c>
    </row>
    <row r="114" spans="1:13" ht="24.95" customHeight="1" x14ac:dyDescent="0.25">
      <c r="A114" s="50" t="s">
        <v>215</v>
      </c>
      <c r="B114" s="128"/>
      <c r="C114" s="128"/>
      <c r="D114" s="164"/>
      <c r="E114" s="128"/>
      <c r="F114" s="128"/>
      <c r="G114" s="164"/>
      <c r="H114" s="128"/>
      <c r="I114" s="128"/>
      <c r="J114" s="164"/>
    </row>
    <row r="115" spans="1:13" ht="24.95" customHeight="1" x14ac:dyDescent="0.25">
      <c r="A115" s="29" t="s">
        <v>179</v>
      </c>
      <c r="B115" s="128">
        <v>7</v>
      </c>
      <c r="C115" s="128">
        <v>10</v>
      </c>
      <c r="D115" s="164">
        <v>42.857142857142861</v>
      </c>
      <c r="E115" s="128">
        <v>1</v>
      </c>
      <c r="F115" s="128">
        <v>2</v>
      </c>
      <c r="G115" s="164">
        <v>100</v>
      </c>
      <c r="H115" s="128">
        <v>7</v>
      </c>
      <c r="I115" s="128">
        <v>12</v>
      </c>
      <c r="J115" s="164">
        <v>71.428571428571416</v>
      </c>
      <c r="K115" s="11"/>
    </row>
    <row r="116" spans="1:13" ht="24.95" customHeight="1" x14ac:dyDescent="0.25">
      <c r="A116" s="29" t="s">
        <v>216</v>
      </c>
      <c r="B116" s="128"/>
      <c r="C116" s="128"/>
      <c r="D116" s="164"/>
      <c r="E116" s="128"/>
      <c r="F116" s="128"/>
      <c r="G116" s="164"/>
      <c r="H116" s="128"/>
      <c r="I116" s="128"/>
      <c r="J116" s="164"/>
      <c r="K116" s="11"/>
    </row>
    <row r="117" spans="1:13" ht="24.95" customHeight="1" x14ac:dyDescent="0.25">
      <c r="A117" s="29" t="s">
        <v>180</v>
      </c>
      <c r="B117" s="128">
        <v>10</v>
      </c>
      <c r="C117" s="128">
        <v>18</v>
      </c>
      <c r="D117" s="164">
        <v>80</v>
      </c>
      <c r="E117" s="128">
        <v>1</v>
      </c>
      <c r="F117" s="128">
        <v>3</v>
      </c>
      <c r="G117" s="164">
        <v>200</v>
      </c>
      <c r="H117" s="128">
        <v>13</v>
      </c>
      <c r="I117" s="128">
        <v>24</v>
      </c>
      <c r="J117" s="164">
        <v>84.615384615384613</v>
      </c>
      <c r="K117" s="11"/>
    </row>
    <row r="118" spans="1:13" ht="24.95" customHeight="1" x14ac:dyDescent="0.25">
      <c r="A118" s="29" t="s">
        <v>217</v>
      </c>
      <c r="B118" s="128">
        <v>0</v>
      </c>
      <c r="C118" s="128">
        <v>1</v>
      </c>
      <c r="D118" s="164">
        <v>100</v>
      </c>
      <c r="E118" s="128"/>
      <c r="F118" s="128"/>
      <c r="G118" s="164"/>
      <c r="H118" s="128">
        <v>0</v>
      </c>
      <c r="I118" s="128">
        <v>2</v>
      </c>
      <c r="J118" s="164">
        <v>100</v>
      </c>
      <c r="K118" s="11"/>
    </row>
    <row r="119" spans="1:13" ht="24.95" customHeight="1" x14ac:dyDescent="0.25">
      <c r="A119" s="29" t="s">
        <v>218</v>
      </c>
      <c r="B119" s="128"/>
      <c r="C119" s="128"/>
      <c r="D119" s="164"/>
      <c r="E119" s="128"/>
      <c r="F119" s="128"/>
      <c r="G119" s="164"/>
      <c r="H119" s="128"/>
      <c r="I119" s="128"/>
      <c r="J119" s="164"/>
      <c r="K119" s="11"/>
    </row>
    <row r="120" spans="1:13" ht="24.95" customHeight="1" x14ac:dyDescent="0.25">
      <c r="A120" s="29" t="s">
        <v>181</v>
      </c>
      <c r="B120" s="128">
        <v>2</v>
      </c>
      <c r="C120" s="128">
        <v>7</v>
      </c>
      <c r="D120" s="164">
        <v>250</v>
      </c>
      <c r="E120" s="128">
        <v>1</v>
      </c>
      <c r="F120" s="128">
        <v>2</v>
      </c>
      <c r="G120" s="164">
        <v>100</v>
      </c>
      <c r="H120" s="128">
        <v>1</v>
      </c>
      <c r="I120" s="128">
        <v>23</v>
      </c>
      <c r="J120" s="164">
        <v>2200</v>
      </c>
      <c r="K120" s="11"/>
      <c r="M120" s="19"/>
    </row>
    <row r="121" spans="1:13" ht="24.95" customHeight="1" x14ac:dyDescent="0.25">
      <c r="A121" s="29" t="s">
        <v>182</v>
      </c>
      <c r="B121" s="128">
        <v>2</v>
      </c>
      <c r="C121" s="128">
        <v>7</v>
      </c>
      <c r="D121" s="164">
        <v>250</v>
      </c>
      <c r="E121" s="128">
        <v>0</v>
      </c>
      <c r="F121" s="128">
        <v>2</v>
      </c>
      <c r="G121" s="164">
        <v>100</v>
      </c>
      <c r="H121" s="128">
        <v>2</v>
      </c>
      <c r="I121" s="128">
        <v>5</v>
      </c>
      <c r="J121" s="164">
        <v>150</v>
      </c>
      <c r="K121" s="11"/>
    </row>
    <row r="122" spans="1:13" ht="24.95" customHeight="1" x14ac:dyDescent="0.25">
      <c r="A122" s="29" t="s">
        <v>289</v>
      </c>
      <c r="B122" s="128">
        <v>1</v>
      </c>
      <c r="C122" s="128">
        <v>0</v>
      </c>
      <c r="D122" s="164">
        <v>-100</v>
      </c>
      <c r="E122" s="128">
        <v>0</v>
      </c>
      <c r="F122" s="128">
        <v>0</v>
      </c>
      <c r="G122" s="164">
        <v>0</v>
      </c>
      <c r="H122" s="128">
        <v>1</v>
      </c>
      <c r="I122" s="128">
        <v>0</v>
      </c>
      <c r="J122" s="164">
        <v>-100</v>
      </c>
      <c r="K122" s="11"/>
    </row>
    <row r="123" spans="1:13" ht="24.95" customHeight="1" x14ac:dyDescent="0.25">
      <c r="A123" s="29" t="s">
        <v>183</v>
      </c>
      <c r="B123" s="128"/>
      <c r="C123" s="128"/>
      <c r="D123" s="164"/>
      <c r="E123" s="128"/>
      <c r="F123" s="128"/>
      <c r="G123" s="164"/>
      <c r="H123" s="128"/>
      <c r="I123" s="128"/>
      <c r="J123" s="164"/>
      <c r="K123" s="11"/>
    </row>
    <row r="124" spans="1:13" ht="24.95" customHeight="1" x14ac:dyDescent="0.25">
      <c r="A124" s="29" t="s">
        <v>184</v>
      </c>
      <c r="B124" s="128">
        <v>6</v>
      </c>
      <c r="C124" s="128">
        <v>6</v>
      </c>
      <c r="D124" s="164">
        <v>0</v>
      </c>
      <c r="E124" s="128">
        <v>3</v>
      </c>
      <c r="F124" s="128">
        <v>0</v>
      </c>
      <c r="G124" s="164">
        <v>-100</v>
      </c>
      <c r="H124" s="128">
        <v>6</v>
      </c>
      <c r="I124" s="128">
        <v>8</v>
      </c>
      <c r="J124" s="164">
        <v>33.333333333333343</v>
      </c>
      <c r="K124" s="11"/>
    </row>
    <row r="125" spans="1:13" ht="24.95" customHeight="1" x14ac:dyDescent="0.25">
      <c r="A125" s="29" t="s">
        <v>185</v>
      </c>
      <c r="B125" s="128">
        <v>10</v>
      </c>
      <c r="C125" s="128">
        <v>1</v>
      </c>
      <c r="D125" s="164">
        <v>-90</v>
      </c>
      <c r="E125" s="128">
        <v>11</v>
      </c>
      <c r="F125" s="128">
        <v>1</v>
      </c>
      <c r="G125" s="164">
        <v>-90.909090909090907</v>
      </c>
      <c r="H125" s="128">
        <v>17</v>
      </c>
      <c r="I125" s="128">
        <v>1</v>
      </c>
      <c r="J125" s="164">
        <v>-94.117647058823536</v>
      </c>
      <c r="K125" s="11"/>
    </row>
    <row r="126" spans="1:13" ht="24.95" customHeight="1" x14ac:dyDescent="0.25">
      <c r="A126" s="30" t="s">
        <v>186</v>
      </c>
      <c r="B126" s="128">
        <v>1</v>
      </c>
      <c r="C126" s="128">
        <v>2</v>
      </c>
      <c r="D126" s="164">
        <v>100</v>
      </c>
      <c r="E126" s="128"/>
      <c r="F126" s="128"/>
      <c r="G126" s="164"/>
      <c r="H126" s="128">
        <v>2</v>
      </c>
      <c r="I126" s="128">
        <v>4</v>
      </c>
      <c r="J126" s="164">
        <v>100</v>
      </c>
      <c r="K126" s="11"/>
    </row>
    <row r="127" spans="1:13" ht="24.95" customHeight="1" x14ac:dyDescent="0.25">
      <c r="A127" s="23" t="s">
        <v>100</v>
      </c>
      <c r="B127" s="128">
        <v>1</v>
      </c>
      <c r="C127" s="128">
        <v>2</v>
      </c>
      <c r="D127" s="164">
        <v>100</v>
      </c>
      <c r="E127" s="128"/>
      <c r="F127" s="128"/>
      <c r="G127" s="164"/>
      <c r="H127" s="128">
        <v>3</v>
      </c>
      <c r="I127" s="128">
        <v>2</v>
      </c>
      <c r="J127" s="164">
        <v>-33.333333333333329</v>
      </c>
    </row>
    <row r="128" spans="1:13" ht="24.95" customHeight="1" x14ac:dyDescent="0.25">
      <c r="A128" s="23" t="s">
        <v>101</v>
      </c>
      <c r="B128" s="128">
        <v>3</v>
      </c>
      <c r="C128" s="128">
        <v>1</v>
      </c>
      <c r="D128" s="164">
        <v>-66.666666666666657</v>
      </c>
      <c r="E128" s="128">
        <v>1</v>
      </c>
      <c r="F128" s="128">
        <v>1</v>
      </c>
      <c r="G128" s="164">
        <v>0</v>
      </c>
      <c r="H128" s="128">
        <v>5</v>
      </c>
      <c r="I128" s="128">
        <v>0</v>
      </c>
      <c r="J128" s="164">
        <v>-100</v>
      </c>
    </row>
    <row r="129" spans="1:10" ht="24.95" customHeight="1" x14ac:dyDescent="0.25">
      <c r="A129" s="23" t="s">
        <v>220</v>
      </c>
      <c r="B129" s="128">
        <v>1</v>
      </c>
      <c r="C129" s="128">
        <v>0</v>
      </c>
      <c r="D129" s="164">
        <v>-100</v>
      </c>
      <c r="E129" s="128"/>
      <c r="F129" s="128"/>
      <c r="G129" s="164"/>
      <c r="H129" s="128">
        <v>1</v>
      </c>
      <c r="I129" s="128">
        <v>0</v>
      </c>
      <c r="J129" s="164">
        <v>-100</v>
      </c>
    </row>
    <row r="130" spans="1:10" ht="24.95" customHeight="1" x14ac:dyDescent="0.25">
      <c r="A130" s="35" t="s">
        <v>219</v>
      </c>
      <c r="B130" s="165"/>
      <c r="C130" s="128"/>
      <c r="D130" s="164"/>
      <c r="E130" s="165"/>
      <c r="F130" s="128"/>
      <c r="G130" s="164"/>
      <c r="H130" s="165"/>
      <c r="I130" s="128"/>
      <c r="J130" s="164"/>
    </row>
    <row r="131" spans="1:10" ht="24.95" customHeight="1" x14ac:dyDescent="0.25">
      <c r="A131" s="18" t="s">
        <v>146</v>
      </c>
      <c r="B131" s="128">
        <v>3</v>
      </c>
      <c r="C131" s="128">
        <v>3</v>
      </c>
      <c r="D131" s="164">
        <v>0</v>
      </c>
      <c r="E131" s="128">
        <v>0</v>
      </c>
      <c r="F131" s="128">
        <v>1</v>
      </c>
      <c r="G131" s="164">
        <v>100</v>
      </c>
      <c r="H131" s="128">
        <v>5</v>
      </c>
      <c r="I131" s="128">
        <v>3</v>
      </c>
      <c r="J131" s="164">
        <v>-40</v>
      </c>
    </row>
    <row r="132" spans="1:10" ht="24.95" customHeight="1" x14ac:dyDescent="0.25">
      <c r="A132" s="18" t="s">
        <v>197</v>
      </c>
      <c r="B132" s="165"/>
      <c r="C132" s="128"/>
      <c r="D132" s="164"/>
      <c r="E132" s="165"/>
      <c r="F132" s="128"/>
      <c r="G132" s="164"/>
      <c r="H132" s="165"/>
      <c r="I132" s="128"/>
      <c r="J132" s="164"/>
    </row>
    <row r="133" spans="1:10" ht="24.95" customHeight="1" x14ac:dyDescent="0.25">
      <c r="A133" s="18" t="s">
        <v>147</v>
      </c>
      <c r="B133" s="128">
        <v>4</v>
      </c>
      <c r="C133" s="128">
        <v>3</v>
      </c>
      <c r="D133" s="164">
        <v>-25</v>
      </c>
      <c r="E133" s="128"/>
      <c r="F133" s="128"/>
      <c r="G133" s="164"/>
      <c r="H133" s="128">
        <v>8</v>
      </c>
      <c r="I133" s="128">
        <v>3</v>
      </c>
      <c r="J133" s="164">
        <v>-62.5</v>
      </c>
    </row>
    <row r="134" spans="1:10" ht="24.95" customHeight="1" x14ac:dyDescent="0.25">
      <c r="A134" s="36" t="s">
        <v>221</v>
      </c>
      <c r="B134" s="165"/>
      <c r="C134" s="128"/>
      <c r="D134" s="164"/>
      <c r="E134" s="165"/>
      <c r="F134" s="128"/>
      <c r="G134" s="164"/>
      <c r="H134" s="165"/>
      <c r="I134" s="128"/>
      <c r="J134" s="164"/>
    </row>
    <row r="135" spans="1:10" ht="24.95" customHeight="1" x14ac:dyDescent="0.25">
      <c r="A135" s="23" t="s">
        <v>222</v>
      </c>
      <c r="B135" s="165"/>
      <c r="C135" s="128"/>
      <c r="D135" s="164"/>
      <c r="E135" s="165"/>
      <c r="F135" s="128"/>
      <c r="G135" s="164"/>
      <c r="H135" s="165"/>
      <c r="I135" s="128"/>
      <c r="J135" s="164"/>
    </row>
    <row r="136" spans="1:10" ht="24.95" customHeight="1" x14ac:dyDescent="0.25">
      <c r="A136" s="23" t="s">
        <v>290</v>
      </c>
      <c r="B136" s="165"/>
      <c r="C136" s="128"/>
      <c r="D136" s="164"/>
      <c r="E136" s="165"/>
      <c r="F136" s="128"/>
      <c r="G136" s="164"/>
      <c r="H136" s="165"/>
      <c r="I136" s="128"/>
      <c r="J136" s="164"/>
    </row>
    <row r="137" spans="1:10" ht="24.95" customHeight="1" x14ac:dyDescent="0.25">
      <c r="A137" s="23" t="s">
        <v>291</v>
      </c>
      <c r="B137" s="165"/>
      <c r="C137" s="128"/>
      <c r="D137" s="164"/>
      <c r="E137" s="165"/>
      <c r="F137" s="128"/>
      <c r="G137" s="164"/>
      <c r="H137" s="165"/>
      <c r="I137" s="128"/>
      <c r="J137" s="164"/>
    </row>
    <row r="138" spans="1:10" ht="24.95" customHeight="1" x14ac:dyDescent="0.25">
      <c r="A138" s="23" t="s">
        <v>292</v>
      </c>
      <c r="B138" s="165"/>
      <c r="C138" s="128"/>
      <c r="D138" s="164"/>
      <c r="E138" s="165"/>
      <c r="F138" s="128"/>
      <c r="G138" s="164"/>
      <c r="H138" s="165"/>
      <c r="I138" s="128"/>
      <c r="J138" s="164"/>
    </row>
    <row r="139" spans="1:10" ht="24.95" customHeight="1" x14ac:dyDescent="0.25">
      <c r="A139" s="23" t="s">
        <v>293</v>
      </c>
      <c r="B139" s="165"/>
      <c r="C139" s="128"/>
      <c r="D139" s="164"/>
      <c r="E139" s="165"/>
      <c r="F139" s="128"/>
      <c r="G139" s="164"/>
      <c r="H139" s="165"/>
      <c r="I139" s="128"/>
      <c r="J139" s="164"/>
    </row>
    <row r="140" spans="1:10" ht="24.95" customHeight="1" x14ac:dyDescent="0.25">
      <c r="A140" s="23" t="s">
        <v>294</v>
      </c>
      <c r="B140" s="165"/>
      <c r="C140" s="128"/>
      <c r="D140" s="164"/>
      <c r="E140" s="165"/>
      <c r="F140" s="128"/>
      <c r="G140" s="164"/>
      <c r="H140" s="165"/>
      <c r="I140" s="128"/>
      <c r="J140" s="164"/>
    </row>
    <row r="141" spans="1:10" ht="24.95" customHeight="1" x14ac:dyDescent="0.25">
      <c r="A141" s="23" t="s">
        <v>295</v>
      </c>
      <c r="B141" s="165"/>
      <c r="C141" s="128"/>
      <c r="D141" s="164"/>
      <c r="E141" s="165"/>
      <c r="F141" s="128"/>
      <c r="G141" s="164"/>
      <c r="H141" s="165"/>
      <c r="I141" s="128"/>
      <c r="J141" s="164"/>
    </row>
    <row r="142" spans="1:10" ht="24.95" customHeight="1" x14ac:dyDescent="0.25">
      <c r="A142" s="23" t="s">
        <v>296</v>
      </c>
      <c r="B142" s="165"/>
      <c r="C142" s="128"/>
      <c r="D142" s="164"/>
      <c r="E142" s="165"/>
      <c r="F142" s="128"/>
      <c r="G142" s="164"/>
      <c r="H142" s="165"/>
      <c r="I142" s="128"/>
      <c r="J142" s="164"/>
    </row>
    <row r="143" spans="1:10" ht="24.95" customHeight="1" x14ac:dyDescent="0.25">
      <c r="A143" s="23" t="s">
        <v>297</v>
      </c>
      <c r="B143" s="165"/>
      <c r="C143" s="128"/>
      <c r="D143" s="164"/>
      <c r="E143" s="165"/>
      <c r="F143" s="128"/>
      <c r="G143" s="164"/>
      <c r="H143" s="165"/>
      <c r="I143" s="128"/>
      <c r="J143" s="164"/>
    </row>
    <row r="144" spans="1:10" ht="24.95" customHeight="1" x14ac:dyDescent="0.25">
      <c r="A144" s="23" t="s">
        <v>298</v>
      </c>
      <c r="B144" s="165"/>
      <c r="C144" s="128"/>
      <c r="D144" s="164"/>
      <c r="E144" s="165"/>
      <c r="F144" s="128"/>
      <c r="G144" s="164"/>
      <c r="H144" s="165"/>
      <c r="I144" s="128"/>
      <c r="J144" s="164"/>
    </row>
    <row r="145" spans="1:10" ht="24.95" customHeight="1" x14ac:dyDescent="0.25">
      <c r="A145" s="23" t="s">
        <v>102</v>
      </c>
      <c r="B145" s="128">
        <v>0</v>
      </c>
      <c r="C145" s="128">
        <v>3</v>
      </c>
      <c r="D145" s="164">
        <v>100</v>
      </c>
      <c r="E145" s="128"/>
      <c r="F145" s="128"/>
      <c r="G145" s="164"/>
      <c r="H145" s="128">
        <v>0</v>
      </c>
      <c r="I145" s="128">
        <v>5</v>
      </c>
      <c r="J145" s="164">
        <v>100</v>
      </c>
    </row>
    <row r="146" spans="1:10" ht="24.95" customHeight="1" x14ac:dyDescent="0.25">
      <c r="A146" s="23" t="s">
        <v>148</v>
      </c>
      <c r="B146" s="128">
        <v>3</v>
      </c>
      <c r="C146" s="128">
        <v>0</v>
      </c>
      <c r="D146" s="164">
        <v>-100</v>
      </c>
      <c r="E146" s="128">
        <v>2</v>
      </c>
      <c r="F146" s="128">
        <v>0</v>
      </c>
      <c r="G146" s="164">
        <v>-100</v>
      </c>
      <c r="H146" s="128">
        <v>3</v>
      </c>
      <c r="I146" s="128">
        <v>0</v>
      </c>
      <c r="J146" s="164">
        <v>-100</v>
      </c>
    </row>
    <row r="147" spans="1:10" ht="24.95" customHeight="1" x14ac:dyDescent="0.25">
      <c r="A147" s="23" t="s">
        <v>149</v>
      </c>
      <c r="B147" s="128">
        <v>4</v>
      </c>
      <c r="C147" s="128">
        <v>1</v>
      </c>
      <c r="D147" s="164">
        <v>-75</v>
      </c>
      <c r="E147" s="128">
        <v>0</v>
      </c>
      <c r="F147" s="128">
        <v>2</v>
      </c>
      <c r="G147" s="164">
        <v>100</v>
      </c>
      <c r="H147" s="128">
        <v>9</v>
      </c>
      <c r="I147" s="128">
        <v>0</v>
      </c>
      <c r="J147" s="164">
        <v>-100</v>
      </c>
    </row>
    <row r="148" spans="1:10" ht="24.95" customHeight="1" x14ac:dyDescent="0.25">
      <c r="A148" s="23" t="s">
        <v>223</v>
      </c>
      <c r="B148" s="165"/>
      <c r="C148" s="128"/>
      <c r="D148" s="164"/>
      <c r="E148" s="165"/>
      <c r="F148" s="128"/>
      <c r="G148" s="164"/>
      <c r="H148" s="165"/>
      <c r="I148" s="128"/>
      <c r="J148" s="164"/>
    </row>
    <row r="149" spans="1:10" ht="24.95" customHeight="1" x14ac:dyDescent="0.25">
      <c r="A149" s="23" t="s">
        <v>103</v>
      </c>
      <c r="B149" s="128">
        <v>5</v>
      </c>
      <c r="C149" s="128">
        <v>2</v>
      </c>
      <c r="D149" s="164">
        <v>-60</v>
      </c>
      <c r="E149" s="128" t="s">
        <v>329</v>
      </c>
      <c r="F149" s="128"/>
      <c r="G149" s="164"/>
      <c r="H149" s="128">
        <v>8</v>
      </c>
      <c r="I149" s="128">
        <v>2</v>
      </c>
      <c r="J149" s="164">
        <v>-75</v>
      </c>
    </row>
    <row r="150" spans="1:10" ht="24.95" customHeight="1" x14ac:dyDescent="0.25">
      <c r="A150" s="23" t="s">
        <v>104</v>
      </c>
      <c r="B150" s="128">
        <v>4</v>
      </c>
      <c r="C150" s="128">
        <v>0</v>
      </c>
      <c r="D150" s="164">
        <v>-100</v>
      </c>
      <c r="E150" s="128" t="s">
        <v>329</v>
      </c>
      <c r="F150" s="128"/>
      <c r="G150" s="164"/>
      <c r="H150" s="128">
        <v>7</v>
      </c>
      <c r="I150" s="128">
        <v>0</v>
      </c>
      <c r="J150" s="164">
        <v>-100</v>
      </c>
    </row>
    <row r="151" spans="1:10" ht="24.95" customHeight="1" x14ac:dyDescent="0.25">
      <c r="A151" s="23" t="s">
        <v>105</v>
      </c>
      <c r="B151" s="128">
        <v>5</v>
      </c>
      <c r="C151" s="128">
        <v>9</v>
      </c>
      <c r="D151" s="164">
        <v>80</v>
      </c>
      <c r="E151" s="128">
        <v>1</v>
      </c>
      <c r="F151" s="128">
        <v>4</v>
      </c>
      <c r="G151" s="164">
        <v>300</v>
      </c>
      <c r="H151" s="128">
        <v>5</v>
      </c>
      <c r="I151" s="128">
        <v>9</v>
      </c>
      <c r="J151" s="164">
        <v>80</v>
      </c>
    </row>
    <row r="152" spans="1:10" ht="24.95" customHeight="1" x14ac:dyDescent="0.25">
      <c r="A152" s="23" t="s">
        <v>224</v>
      </c>
      <c r="B152" s="165"/>
      <c r="C152" s="128"/>
      <c r="D152" s="164"/>
      <c r="E152" s="165"/>
      <c r="F152" s="128"/>
      <c r="G152" s="164"/>
      <c r="H152" s="165"/>
      <c r="I152" s="128"/>
      <c r="J152" s="164"/>
    </row>
    <row r="153" spans="1:10" ht="24.95" customHeight="1" x14ac:dyDescent="0.25">
      <c r="A153" s="23" t="s">
        <v>225</v>
      </c>
      <c r="B153" s="165"/>
      <c r="C153" s="128"/>
      <c r="D153" s="164"/>
      <c r="E153" s="165"/>
      <c r="F153" s="128"/>
      <c r="G153" s="164"/>
      <c r="H153" s="165"/>
      <c r="I153" s="128"/>
      <c r="J153" s="164"/>
    </row>
    <row r="154" spans="1:10" ht="24.95" customHeight="1" x14ac:dyDescent="0.25">
      <c r="A154" s="23" t="s">
        <v>299</v>
      </c>
      <c r="B154" s="165"/>
      <c r="C154" s="128"/>
      <c r="D154" s="164"/>
      <c r="E154" s="165"/>
      <c r="F154" s="128"/>
      <c r="G154" s="164"/>
      <c r="H154" s="165"/>
      <c r="I154" s="128"/>
      <c r="J154" s="164"/>
    </row>
    <row r="155" spans="1:10" ht="24.95" customHeight="1" x14ac:dyDescent="0.25">
      <c r="A155" s="23" t="s">
        <v>300</v>
      </c>
      <c r="B155" s="128">
        <v>1</v>
      </c>
      <c r="C155" s="128">
        <v>1</v>
      </c>
      <c r="D155" s="164">
        <v>0</v>
      </c>
      <c r="E155" s="128" t="s">
        <v>329</v>
      </c>
      <c r="F155" s="128"/>
      <c r="G155" s="164"/>
      <c r="H155" s="128">
        <v>2</v>
      </c>
      <c r="I155" s="128">
        <v>2</v>
      </c>
      <c r="J155" s="164">
        <v>0</v>
      </c>
    </row>
    <row r="156" spans="1:10" ht="24.95" customHeight="1" x14ac:dyDescent="0.25">
      <c r="A156" s="23" t="s">
        <v>319</v>
      </c>
      <c r="B156" s="128">
        <v>1</v>
      </c>
      <c r="C156" s="128">
        <v>1</v>
      </c>
      <c r="D156" s="164">
        <v>0</v>
      </c>
      <c r="E156" s="128" t="s">
        <v>329</v>
      </c>
      <c r="F156" s="128"/>
      <c r="G156" s="164"/>
      <c r="H156" s="128">
        <v>4</v>
      </c>
      <c r="I156" s="128">
        <v>1</v>
      </c>
      <c r="J156" s="164">
        <v>-75</v>
      </c>
    </row>
    <row r="157" spans="1:10" ht="24.95" customHeight="1" x14ac:dyDescent="0.25">
      <c r="A157" s="23" t="s">
        <v>150</v>
      </c>
      <c r="B157" s="128">
        <v>2</v>
      </c>
      <c r="C157" s="128">
        <v>3</v>
      </c>
      <c r="D157" s="164">
        <v>50</v>
      </c>
      <c r="E157" s="128">
        <v>3</v>
      </c>
      <c r="F157" s="128">
        <v>0</v>
      </c>
      <c r="G157" s="164">
        <v>-100</v>
      </c>
      <c r="H157" s="128">
        <v>2</v>
      </c>
      <c r="I157" s="128">
        <v>11</v>
      </c>
      <c r="J157" s="164">
        <v>450</v>
      </c>
    </row>
    <row r="158" spans="1:10" ht="24.95" customHeight="1" x14ac:dyDescent="0.25">
      <c r="A158" s="23" t="s">
        <v>301</v>
      </c>
      <c r="B158" s="128"/>
      <c r="C158" s="128"/>
      <c r="D158" s="164"/>
      <c r="E158" s="128"/>
      <c r="F158" s="128"/>
      <c r="G158" s="164"/>
      <c r="H158" s="128"/>
      <c r="I158" s="128"/>
      <c r="J158" s="164"/>
    </row>
    <row r="159" spans="1:10" ht="24.95" customHeight="1" x14ac:dyDescent="0.25">
      <c r="A159" s="23" t="s">
        <v>106</v>
      </c>
      <c r="B159" s="128"/>
      <c r="C159" s="128"/>
      <c r="D159" s="164"/>
      <c r="E159" s="128"/>
      <c r="F159" s="128"/>
      <c r="G159" s="164"/>
      <c r="H159" s="128"/>
      <c r="I159" s="128"/>
      <c r="J159" s="164"/>
    </row>
    <row r="160" spans="1:10" ht="24.95" customHeight="1" x14ac:dyDescent="0.25">
      <c r="A160" s="23" t="s">
        <v>302</v>
      </c>
      <c r="B160" s="165"/>
      <c r="C160" s="128"/>
      <c r="D160" s="164"/>
      <c r="E160" s="165"/>
      <c r="F160" s="128"/>
      <c r="G160" s="164"/>
      <c r="H160" s="165"/>
      <c r="I160" s="128"/>
      <c r="J160" s="164"/>
    </row>
    <row r="161" spans="1:10" ht="24.95" customHeight="1" x14ac:dyDescent="0.25">
      <c r="A161" s="23" t="s">
        <v>107</v>
      </c>
      <c r="B161" s="128"/>
      <c r="C161" s="128"/>
      <c r="D161" s="164"/>
      <c r="E161" s="128"/>
      <c r="F161" s="128"/>
      <c r="G161" s="164"/>
      <c r="H161" s="128"/>
      <c r="I161" s="128"/>
      <c r="J161" s="164"/>
    </row>
    <row r="162" spans="1:10" ht="24.95" customHeight="1" x14ac:dyDescent="0.25">
      <c r="A162" s="23" t="s">
        <v>317</v>
      </c>
      <c r="B162" s="165"/>
      <c r="C162" s="128"/>
      <c r="D162" s="164"/>
      <c r="E162" s="165"/>
      <c r="F162" s="128"/>
      <c r="G162" s="164"/>
      <c r="H162" s="165"/>
      <c r="I162" s="128"/>
      <c r="J162" s="164"/>
    </row>
    <row r="163" spans="1:10" ht="24.95" customHeight="1" x14ac:dyDescent="0.25">
      <c r="A163" s="23" t="s">
        <v>108</v>
      </c>
      <c r="B163" s="128">
        <v>0</v>
      </c>
      <c r="C163" s="128">
        <v>3</v>
      </c>
      <c r="D163" s="164">
        <v>100</v>
      </c>
      <c r="E163" s="128"/>
      <c r="F163" s="128"/>
      <c r="G163" s="164"/>
      <c r="H163" s="128">
        <v>0</v>
      </c>
      <c r="I163" s="128">
        <v>6</v>
      </c>
      <c r="J163" s="164">
        <v>100</v>
      </c>
    </row>
    <row r="164" spans="1:10" ht="24.95" customHeight="1" x14ac:dyDescent="0.25">
      <c r="A164" s="23" t="s">
        <v>318</v>
      </c>
      <c r="B164" s="165"/>
      <c r="C164" s="128"/>
      <c r="D164" s="164"/>
      <c r="E164" s="165"/>
      <c r="F164" s="128"/>
      <c r="G164" s="164"/>
      <c r="H164" s="165"/>
      <c r="I164" s="128"/>
      <c r="J164" s="164"/>
    </row>
    <row r="165" spans="1:10" ht="24.95" customHeight="1" x14ac:dyDescent="0.25">
      <c r="A165" s="23" t="s">
        <v>109</v>
      </c>
      <c r="B165" s="128">
        <v>0</v>
      </c>
      <c r="C165" s="128">
        <v>1</v>
      </c>
      <c r="D165" s="164">
        <v>100</v>
      </c>
      <c r="E165" s="128">
        <v>0</v>
      </c>
      <c r="F165" s="128">
        <v>1</v>
      </c>
      <c r="G165" s="164">
        <v>100</v>
      </c>
      <c r="H165" s="128">
        <v>0</v>
      </c>
      <c r="I165" s="128">
        <v>2</v>
      </c>
      <c r="J165" s="164">
        <v>100</v>
      </c>
    </row>
    <row r="166" spans="1:10" ht="24.95" customHeight="1" x14ac:dyDescent="0.25">
      <c r="A166" s="23" t="s">
        <v>320</v>
      </c>
      <c r="B166" s="165"/>
      <c r="C166" s="128"/>
      <c r="D166" s="164"/>
      <c r="E166" s="165"/>
      <c r="F166" s="128"/>
      <c r="G166" s="164"/>
      <c r="H166" s="165"/>
      <c r="I166" s="128"/>
      <c r="J166" s="164"/>
    </row>
    <row r="167" spans="1:10" ht="24.95" customHeight="1" x14ac:dyDescent="0.25">
      <c r="A167" s="23" t="s">
        <v>321</v>
      </c>
      <c r="B167" s="165"/>
      <c r="C167" s="128"/>
      <c r="D167" s="164"/>
      <c r="E167" s="165"/>
      <c r="F167" s="128"/>
      <c r="G167" s="164"/>
      <c r="H167" s="165"/>
      <c r="I167" s="128"/>
      <c r="J167" s="164"/>
    </row>
    <row r="168" spans="1:10" ht="24.95" customHeight="1" x14ac:dyDescent="0.25">
      <c r="A168" s="25" t="s">
        <v>198</v>
      </c>
      <c r="B168" s="165"/>
      <c r="C168" s="128"/>
      <c r="D168" s="164"/>
      <c r="E168" s="165"/>
      <c r="F168" s="128"/>
      <c r="G168" s="164"/>
      <c r="H168" s="165"/>
      <c r="I168" s="128"/>
      <c r="J168" s="164"/>
    </row>
    <row r="169" spans="1:10" ht="24.95" customHeight="1" x14ac:dyDescent="0.25">
      <c r="A169" s="23" t="s">
        <v>303</v>
      </c>
      <c r="B169" s="128">
        <v>1</v>
      </c>
      <c r="C169" s="128">
        <v>0</v>
      </c>
      <c r="D169" s="164">
        <v>-100</v>
      </c>
      <c r="E169" s="128" t="s">
        <v>329</v>
      </c>
      <c r="F169" s="128"/>
      <c r="G169" s="164"/>
      <c r="H169" s="128">
        <v>3</v>
      </c>
      <c r="I169" s="128">
        <v>0</v>
      </c>
      <c r="J169" s="164">
        <v>-100</v>
      </c>
    </row>
    <row r="170" spans="1:10" ht="24.95" customHeight="1" x14ac:dyDescent="0.25">
      <c r="A170" s="23" t="s">
        <v>151</v>
      </c>
      <c r="B170" s="128">
        <v>5</v>
      </c>
      <c r="C170" s="128">
        <v>1</v>
      </c>
      <c r="D170" s="164">
        <v>-80</v>
      </c>
      <c r="E170" s="128">
        <v>1</v>
      </c>
      <c r="F170" s="128">
        <v>0</v>
      </c>
      <c r="G170" s="164">
        <v>-100</v>
      </c>
      <c r="H170" s="128">
        <v>9</v>
      </c>
      <c r="I170" s="128">
        <v>1</v>
      </c>
      <c r="J170" s="164">
        <v>-88.888888888888886</v>
      </c>
    </row>
    <row r="171" spans="1:10" ht="24.95" customHeight="1" x14ac:dyDescent="0.25">
      <c r="A171" s="23" t="s">
        <v>322</v>
      </c>
      <c r="B171" s="165"/>
      <c r="C171" s="128"/>
      <c r="D171" s="164"/>
      <c r="E171" s="165"/>
      <c r="F171" s="128"/>
      <c r="G171" s="164"/>
      <c r="H171" s="165"/>
      <c r="I171" s="128"/>
      <c r="J171" s="164"/>
    </row>
    <row r="172" spans="1:10" ht="24.95" customHeight="1" x14ac:dyDescent="0.25">
      <c r="A172" s="23" t="s">
        <v>323</v>
      </c>
      <c r="B172" s="165"/>
      <c r="C172" s="128"/>
      <c r="D172" s="164"/>
      <c r="E172" s="165"/>
      <c r="F172" s="128"/>
      <c r="G172" s="164"/>
      <c r="H172" s="165"/>
      <c r="I172" s="128"/>
      <c r="J172" s="164"/>
    </row>
    <row r="173" spans="1:10" ht="24.95" customHeight="1" x14ac:dyDescent="0.25">
      <c r="A173" s="23" t="s">
        <v>110</v>
      </c>
      <c r="B173" s="128"/>
      <c r="C173" s="128"/>
      <c r="D173" s="164"/>
      <c r="E173" s="128"/>
      <c r="F173" s="128"/>
      <c r="G173" s="164"/>
      <c r="H173" s="128"/>
      <c r="I173" s="128"/>
      <c r="J173" s="164"/>
    </row>
    <row r="174" spans="1:10" ht="24.95" customHeight="1" x14ac:dyDescent="0.25">
      <c r="A174" s="23" t="s">
        <v>152</v>
      </c>
      <c r="B174" s="128"/>
      <c r="C174" s="128"/>
      <c r="D174" s="164"/>
      <c r="E174" s="128"/>
      <c r="F174" s="128"/>
      <c r="G174" s="164"/>
      <c r="H174" s="128"/>
      <c r="I174" s="128"/>
      <c r="J174" s="164"/>
    </row>
    <row r="175" spans="1:10" ht="24.95" customHeight="1" x14ac:dyDescent="0.25">
      <c r="A175" s="23" t="s">
        <v>111</v>
      </c>
      <c r="B175" s="128">
        <v>5</v>
      </c>
      <c r="C175" s="128">
        <v>1</v>
      </c>
      <c r="D175" s="164">
        <v>-80</v>
      </c>
      <c r="E175" s="128"/>
      <c r="F175" s="128"/>
      <c r="G175" s="164"/>
      <c r="H175" s="128">
        <v>6</v>
      </c>
      <c r="I175" s="128">
        <v>1</v>
      </c>
      <c r="J175" s="164">
        <v>-83.333333333333329</v>
      </c>
    </row>
    <row r="176" spans="1:10" ht="24.95" customHeight="1" x14ac:dyDescent="0.25">
      <c r="A176" s="23" t="s">
        <v>112</v>
      </c>
      <c r="B176" s="128">
        <v>1</v>
      </c>
      <c r="C176" s="128">
        <v>0</v>
      </c>
      <c r="D176" s="164">
        <v>-100</v>
      </c>
      <c r="E176" s="128"/>
      <c r="F176" s="128"/>
      <c r="G176" s="164"/>
      <c r="H176" s="128">
        <v>2</v>
      </c>
      <c r="I176" s="128">
        <v>0</v>
      </c>
      <c r="J176" s="164">
        <v>-100</v>
      </c>
    </row>
    <row r="177" spans="1:10" ht="24.95" customHeight="1" x14ac:dyDescent="0.25">
      <c r="A177" s="23" t="s">
        <v>113</v>
      </c>
      <c r="B177" s="128">
        <v>2</v>
      </c>
      <c r="C177" s="128">
        <v>0</v>
      </c>
      <c r="D177" s="164">
        <v>-100</v>
      </c>
      <c r="E177" s="128">
        <v>2</v>
      </c>
      <c r="F177" s="128">
        <v>0</v>
      </c>
      <c r="G177" s="164">
        <v>-100</v>
      </c>
      <c r="H177" s="128">
        <v>0</v>
      </c>
      <c r="I177" s="128">
        <v>0</v>
      </c>
      <c r="J177" s="164">
        <v>0</v>
      </c>
    </row>
    <row r="178" spans="1:10" ht="24.95" customHeight="1" x14ac:dyDescent="0.25">
      <c r="A178" s="23" t="s">
        <v>304</v>
      </c>
      <c r="B178" s="128">
        <v>2</v>
      </c>
      <c r="C178" s="128">
        <v>3</v>
      </c>
      <c r="D178" s="164">
        <v>50</v>
      </c>
      <c r="E178" s="128"/>
      <c r="F178" s="128"/>
      <c r="G178" s="164"/>
      <c r="H178" s="128">
        <v>6</v>
      </c>
      <c r="I178" s="128">
        <v>7</v>
      </c>
      <c r="J178" s="164">
        <v>16.666666666666671</v>
      </c>
    </row>
    <row r="179" spans="1:10" ht="24.95" customHeight="1" x14ac:dyDescent="0.25">
      <c r="A179" s="23" t="s">
        <v>324</v>
      </c>
      <c r="B179" s="128">
        <v>1</v>
      </c>
      <c r="C179" s="128">
        <v>1</v>
      </c>
      <c r="D179" s="164">
        <v>0</v>
      </c>
      <c r="E179" s="128">
        <v>1</v>
      </c>
      <c r="F179" s="128">
        <v>0</v>
      </c>
      <c r="G179" s="164">
        <v>-100</v>
      </c>
      <c r="H179" s="128">
        <v>1</v>
      </c>
      <c r="I179" s="128">
        <v>3</v>
      </c>
      <c r="J179" s="164">
        <v>200</v>
      </c>
    </row>
    <row r="180" spans="1:10" ht="24.95" customHeight="1" x14ac:dyDescent="0.25">
      <c r="A180" s="23" t="s">
        <v>153</v>
      </c>
      <c r="B180" s="128">
        <v>0</v>
      </c>
      <c r="C180" s="128">
        <v>1</v>
      </c>
      <c r="D180" s="164">
        <v>100</v>
      </c>
      <c r="E180" s="128"/>
      <c r="F180" s="128"/>
      <c r="G180" s="164"/>
      <c r="H180" s="128">
        <v>0</v>
      </c>
      <c r="I180" s="128">
        <v>4</v>
      </c>
      <c r="J180" s="164">
        <v>100</v>
      </c>
    </row>
    <row r="181" spans="1:10" ht="24.95" customHeight="1" x14ac:dyDescent="0.25">
      <c r="A181" s="23" t="s">
        <v>114</v>
      </c>
      <c r="B181" s="128">
        <v>3</v>
      </c>
      <c r="C181" s="128">
        <v>3</v>
      </c>
      <c r="D181" s="164">
        <v>0</v>
      </c>
      <c r="E181" s="128">
        <v>1</v>
      </c>
      <c r="F181" s="128">
        <v>0</v>
      </c>
      <c r="G181" s="164">
        <v>-100</v>
      </c>
      <c r="H181" s="128">
        <v>2</v>
      </c>
      <c r="I181" s="128">
        <v>8</v>
      </c>
      <c r="J181" s="164">
        <v>300</v>
      </c>
    </row>
    <row r="182" spans="1:10" ht="24.95" customHeight="1" x14ac:dyDescent="0.25">
      <c r="A182" s="23" t="s">
        <v>115</v>
      </c>
      <c r="B182" s="128">
        <v>2</v>
      </c>
      <c r="C182" s="128">
        <v>1</v>
      </c>
      <c r="D182" s="164">
        <v>-50</v>
      </c>
      <c r="E182" s="128"/>
      <c r="F182" s="128"/>
      <c r="G182" s="164"/>
      <c r="H182" s="128">
        <v>2</v>
      </c>
      <c r="I182" s="128">
        <v>1</v>
      </c>
      <c r="J182" s="164">
        <v>-50</v>
      </c>
    </row>
    <row r="183" spans="1:10" ht="24.95" customHeight="1" x14ac:dyDescent="0.25">
      <c r="A183" s="23" t="s">
        <v>116</v>
      </c>
      <c r="B183" s="128">
        <v>11</v>
      </c>
      <c r="C183" s="128">
        <v>8</v>
      </c>
      <c r="D183" s="164">
        <v>-27.272727272727266</v>
      </c>
      <c r="E183" s="128">
        <v>1</v>
      </c>
      <c r="F183" s="128">
        <v>1</v>
      </c>
      <c r="G183" s="164">
        <v>0</v>
      </c>
      <c r="H183" s="128">
        <v>13</v>
      </c>
      <c r="I183" s="128">
        <v>14</v>
      </c>
      <c r="J183" s="164">
        <v>7.6923076923076934</v>
      </c>
    </row>
    <row r="184" spans="1:10" ht="24.95" customHeight="1" x14ac:dyDescent="0.25">
      <c r="A184" s="23" t="s">
        <v>117</v>
      </c>
      <c r="B184" s="128"/>
      <c r="C184" s="128"/>
      <c r="D184" s="164"/>
      <c r="E184" s="128"/>
      <c r="F184" s="128"/>
      <c r="G184" s="164"/>
      <c r="H184" s="128"/>
      <c r="I184" s="128"/>
      <c r="J184" s="164"/>
    </row>
    <row r="185" spans="1:10" ht="24.95" customHeight="1" x14ac:dyDescent="0.25">
      <c r="A185" s="23" t="s">
        <v>226</v>
      </c>
      <c r="B185" s="165"/>
      <c r="C185" s="128"/>
      <c r="D185" s="164"/>
      <c r="E185" s="165"/>
      <c r="F185" s="128"/>
      <c r="G185" s="164"/>
      <c r="H185" s="165"/>
      <c r="I185" s="128"/>
      <c r="J185" s="164"/>
    </row>
    <row r="186" spans="1:10" ht="24.95" customHeight="1" x14ac:dyDescent="0.25">
      <c r="A186" s="23" t="s">
        <v>199</v>
      </c>
      <c r="B186" s="165"/>
      <c r="C186" s="128"/>
      <c r="D186" s="164"/>
      <c r="E186" s="165"/>
      <c r="F186" s="128"/>
      <c r="G186" s="164"/>
      <c r="H186" s="165"/>
      <c r="I186" s="128"/>
      <c r="J186" s="164"/>
    </row>
    <row r="187" spans="1:10" ht="24.95" customHeight="1" x14ac:dyDescent="0.25">
      <c r="A187" s="23" t="s">
        <v>305</v>
      </c>
      <c r="B187" s="128">
        <v>4</v>
      </c>
      <c r="C187" s="128">
        <v>1</v>
      </c>
      <c r="D187" s="164">
        <v>-75</v>
      </c>
      <c r="E187" s="128" t="s">
        <v>329</v>
      </c>
      <c r="F187" s="128"/>
      <c r="G187" s="164"/>
      <c r="H187" s="128">
        <v>4</v>
      </c>
      <c r="I187" s="128">
        <v>1</v>
      </c>
      <c r="J187" s="164">
        <v>-75</v>
      </c>
    </row>
    <row r="188" spans="1:10" ht="24.95" customHeight="1" x14ac:dyDescent="0.25">
      <c r="A188" s="23" t="s">
        <v>118</v>
      </c>
      <c r="B188" s="128"/>
      <c r="C188" s="128"/>
      <c r="D188" s="164"/>
      <c r="E188" s="128"/>
      <c r="F188" s="128"/>
      <c r="G188" s="164"/>
      <c r="H188" s="128"/>
      <c r="I188" s="128"/>
      <c r="J188" s="164"/>
    </row>
    <row r="189" spans="1:10" ht="24.95" customHeight="1" x14ac:dyDescent="0.25">
      <c r="A189" s="23" t="s">
        <v>119</v>
      </c>
      <c r="B189" s="128">
        <v>0</v>
      </c>
      <c r="C189" s="128">
        <v>1</v>
      </c>
      <c r="D189" s="164">
        <v>100</v>
      </c>
      <c r="E189" s="128"/>
      <c r="F189" s="128"/>
      <c r="G189" s="164"/>
      <c r="H189" s="128">
        <v>0</v>
      </c>
      <c r="I189" s="128">
        <v>1</v>
      </c>
      <c r="J189" s="164">
        <v>100</v>
      </c>
    </row>
    <row r="190" spans="1:10" ht="24.95" customHeight="1" x14ac:dyDescent="0.25">
      <c r="A190" s="18" t="s">
        <v>227</v>
      </c>
      <c r="B190" s="128"/>
      <c r="C190" s="128"/>
      <c r="D190" s="164"/>
      <c r="E190" s="128"/>
      <c r="F190" s="128"/>
      <c r="G190" s="164"/>
      <c r="H190" s="128"/>
      <c r="I190" s="128"/>
      <c r="J190" s="164"/>
    </row>
    <row r="191" spans="1:10" ht="24.95" customHeight="1" x14ac:dyDescent="0.25">
      <c r="A191" s="18" t="s">
        <v>228</v>
      </c>
      <c r="B191" s="128"/>
      <c r="C191" s="128"/>
      <c r="D191" s="164"/>
      <c r="E191" s="128"/>
      <c r="F191" s="128"/>
      <c r="G191" s="164"/>
      <c r="H191" s="128"/>
      <c r="I191" s="128"/>
      <c r="J191" s="164"/>
    </row>
    <row r="192" spans="1:10" ht="24.95" customHeight="1" x14ac:dyDescent="0.25">
      <c r="A192" s="23" t="s">
        <v>154</v>
      </c>
      <c r="B192" s="128">
        <v>7</v>
      </c>
      <c r="C192" s="128">
        <v>5</v>
      </c>
      <c r="D192" s="164">
        <v>-28.571428571428569</v>
      </c>
      <c r="E192" s="128">
        <v>2</v>
      </c>
      <c r="F192" s="128">
        <v>1</v>
      </c>
      <c r="G192" s="164">
        <v>-50</v>
      </c>
      <c r="H192" s="128">
        <v>8</v>
      </c>
      <c r="I192" s="128">
        <v>7</v>
      </c>
      <c r="J192" s="164">
        <v>-12.5</v>
      </c>
    </row>
    <row r="193" spans="1:10" ht="24.95" customHeight="1" x14ac:dyDescent="0.25">
      <c r="A193" s="23" t="s">
        <v>200</v>
      </c>
      <c r="B193" s="165"/>
      <c r="C193" s="128"/>
      <c r="D193" s="164"/>
      <c r="E193" s="165"/>
      <c r="F193" s="128"/>
      <c r="G193" s="164"/>
      <c r="H193" s="165"/>
      <c r="I193" s="128"/>
      <c r="J193" s="164"/>
    </row>
    <row r="194" spans="1:10" ht="24.95" customHeight="1" x14ac:dyDescent="0.25">
      <c r="A194" s="26" t="s">
        <v>240</v>
      </c>
      <c r="B194" s="165"/>
      <c r="C194" s="128"/>
      <c r="D194" s="164"/>
      <c r="E194" s="165"/>
      <c r="F194" s="128"/>
      <c r="G194" s="164"/>
      <c r="H194" s="165"/>
      <c r="I194" s="128"/>
      <c r="J194" s="164"/>
    </row>
    <row r="195" spans="1:10" ht="24.95" customHeight="1" x14ac:dyDescent="0.25">
      <c r="A195" s="23" t="s">
        <v>155</v>
      </c>
      <c r="B195" s="128">
        <v>2</v>
      </c>
      <c r="C195" s="128">
        <v>2</v>
      </c>
      <c r="D195" s="164">
        <v>0</v>
      </c>
      <c r="E195" s="128">
        <v>1</v>
      </c>
      <c r="F195" s="128">
        <v>0</v>
      </c>
      <c r="G195" s="164">
        <v>-100</v>
      </c>
      <c r="H195" s="128">
        <v>2</v>
      </c>
      <c r="I195" s="128">
        <v>2</v>
      </c>
      <c r="J195" s="164">
        <v>0</v>
      </c>
    </row>
    <row r="196" spans="1:10" ht="24.95" customHeight="1" x14ac:dyDescent="0.25">
      <c r="A196" s="23" t="s">
        <v>120</v>
      </c>
      <c r="B196" s="128">
        <v>3</v>
      </c>
      <c r="C196" s="128">
        <v>2</v>
      </c>
      <c r="D196" s="164">
        <v>-33.333333333333329</v>
      </c>
      <c r="E196" s="128"/>
      <c r="F196" s="128"/>
      <c r="G196" s="164"/>
      <c r="H196" s="128">
        <v>5</v>
      </c>
      <c r="I196" s="128">
        <v>2</v>
      </c>
      <c r="J196" s="164">
        <v>-60</v>
      </c>
    </row>
    <row r="197" spans="1:10" ht="24.95" customHeight="1" x14ac:dyDescent="0.25">
      <c r="A197" s="23" t="s">
        <v>325</v>
      </c>
      <c r="B197" s="165"/>
      <c r="C197" s="128"/>
      <c r="D197" s="164"/>
      <c r="E197" s="165"/>
      <c r="F197" s="128"/>
      <c r="G197" s="164"/>
      <c r="H197" s="165"/>
      <c r="I197" s="128"/>
      <c r="J197" s="164"/>
    </row>
    <row r="198" spans="1:10" ht="24.95" customHeight="1" x14ac:dyDescent="0.25">
      <c r="A198" s="23" t="s">
        <v>241</v>
      </c>
      <c r="B198" s="128"/>
      <c r="C198" s="128"/>
      <c r="D198" s="164"/>
      <c r="E198" s="128"/>
      <c r="F198" s="128"/>
      <c r="G198" s="164"/>
      <c r="H198" s="128"/>
      <c r="I198" s="128"/>
      <c r="J198" s="164"/>
    </row>
    <row r="199" spans="1:10" ht="24.95" customHeight="1" x14ac:dyDescent="0.25">
      <c r="A199" s="23" t="s">
        <v>201</v>
      </c>
      <c r="B199" s="165"/>
      <c r="C199" s="128"/>
      <c r="D199" s="164"/>
      <c r="E199" s="165"/>
      <c r="F199" s="128"/>
      <c r="G199" s="164"/>
      <c r="H199" s="165"/>
      <c r="I199" s="128"/>
      <c r="J199" s="164"/>
    </row>
    <row r="200" spans="1:10" ht="24.95" customHeight="1" x14ac:dyDescent="0.25">
      <c r="A200" s="23" t="s">
        <v>326</v>
      </c>
      <c r="B200" s="165"/>
      <c r="C200" s="128"/>
      <c r="D200" s="164"/>
      <c r="E200" s="165"/>
      <c r="F200" s="128"/>
      <c r="G200" s="164"/>
      <c r="H200" s="165"/>
      <c r="I200" s="128"/>
      <c r="J200" s="164"/>
    </row>
    <row r="201" spans="1:10" ht="24.95" customHeight="1" x14ac:dyDescent="0.25">
      <c r="A201" s="23" t="s">
        <v>327</v>
      </c>
      <c r="B201" s="165"/>
      <c r="C201" s="128"/>
      <c r="D201" s="164"/>
      <c r="E201" s="165"/>
      <c r="F201" s="128"/>
      <c r="G201" s="164"/>
      <c r="H201" s="165"/>
      <c r="I201" s="128"/>
      <c r="J201" s="164"/>
    </row>
    <row r="202" spans="1:10" ht="24.95" customHeight="1" x14ac:dyDescent="0.25">
      <c r="A202" s="23" t="s">
        <v>121</v>
      </c>
      <c r="B202" s="128">
        <v>2</v>
      </c>
      <c r="C202" s="128">
        <v>4</v>
      </c>
      <c r="D202" s="164">
        <v>100</v>
      </c>
      <c r="E202" s="128">
        <v>0</v>
      </c>
      <c r="F202" s="128">
        <v>1</v>
      </c>
      <c r="G202" s="164">
        <v>0</v>
      </c>
      <c r="H202" s="128">
        <v>2</v>
      </c>
      <c r="I202" s="128">
        <v>5</v>
      </c>
      <c r="J202" s="164">
        <v>150</v>
      </c>
    </row>
    <row r="203" spans="1:10" ht="24.95" customHeight="1" x14ac:dyDescent="0.25">
      <c r="A203" s="23" t="s">
        <v>122</v>
      </c>
      <c r="B203" s="128">
        <v>4</v>
      </c>
      <c r="C203" s="128">
        <v>2</v>
      </c>
      <c r="D203" s="164">
        <v>-50</v>
      </c>
      <c r="E203" s="128">
        <v>0</v>
      </c>
      <c r="F203" s="128">
        <v>0</v>
      </c>
      <c r="G203" s="164">
        <v>0</v>
      </c>
      <c r="H203" s="128">
        <v>10</v>
      </c>
      <c r="I203" s="128">
        <v>3</v>
      </c>
      <c r="J203" s="164">
        <v>-70</v>
      </c>
    </row>
    <row r="204" spans="1:10" ht="24.95" customHeight="1" x14ac:dyDescent="0.25">
      <c r="A204" s="23" t="s">
        <v>229</v>
      </c>
      <c r="B204" s="165"/>
      <c r="C204" s="128"/>
      <c r="D204" s="164"/>
      <c r="E204" s="165"/>
      <c r="F204" s="128"/>
      <c r="G204" s="164"/>
      <c r="H204" s="165"/>
      <c r="I204" s="128"/>
      <c r="J204" s="164"/>
    </row>
    <row r="205" spans="1:10" ht="24.95" customHeight="1" x14ac:dyDescent="0.25">
      <c r="A205" s="23" t="s">
        <v>156</v>
      </c>
      <c r="B205" s="128">
        <v>0</v>
      </c>
      <c r="C205" s="128">
        <v>1</v>
      </c>
      <c r="D205" s="164">
        <v>100</v>
      </c>
      <c r="E205" s="128"/>
      <c r="F205" s="128"/>
      <c r="G205" s="164"/>
      <c r="H205" s="128">
        <v>0</v>
      </c>
      <c r="I205" s="128">
        <v>2</v>
      </c>
      <c r="J205" s="164">
        <v>100</v>
      </c>
    </row>
    <row r="206" spans="1:10" ht="24.95" customHeight="1" x14ac:dyDescent="0.25">
      <c r="A206" s="23" t="s">
        <v>157</v>
      </c>
      <c r="B206" s="128">
        <v>0</v>
      </c>
      <c r="C206" s="128">
        <v>2</v>
      </c>
      <c r="D206" s="164">
        <v>100</v>
      </c>
      <c r="E206" s="128">
        <v>0</v>
      </c>
      <c r="F206" s="128">
        <v>1</v>
      </c>
      <c r="G206" s="164">
        <v>100</v>
      </c>
      <c r="H206" s="128">
        <v>0</v>
      </c>
      <c r="I206" s="128">
        <v>2</v>
      </c>
      <c r="J206" s="164">
        <v>100</v>
      </c>
    </row>
    <row r="207" spans="1:10" ht="24.95" customHeight="1" x14ac:dyDescent="0.25">
      <c r="A207" s="23" t="s">
        <v>230</v>
      </c>
      <c r="B207" s="165"/>
      <c r="C207" s="128"/>
      <c r="D207" s="164"/>
      <c r="E207" s="165"/>
      <c r="F207" s="128"/>
      <c r="G207" s="164"/>
      <c r="H207" s="165"/>
      <c r="I207" s="128"/>
      <c r="J207" s="164"/>
    </row>
    <row r="208" spans="1:10" ht="24.95" customHeight="1" x14ac:dyDescent="0.25">
      <c r="A208" s="23" t="s">
        <v>231</v>
      </c>
      <c r="B208" s="165"/>
      <c r="C208" s="128"/>
      <c r="D208" s="164"/>
      <c r="E208" s="165"/>
      <c r="F208" s="128"/>
      <c r="G208" s="164"/>
      <c r="H208" s="165"/>
      <c r="I208" s="128"/>
      <c r="J208" s="164"/>
    </row>
    <row r="209" spans="1:10" ht="31.5" customHeight="1" x14ac:dyDescent="0.25">
      <c r="A209" s="23" t="s">
        <v>202</v>
      </c>
      <c r="B209" s="165"/>
      <c r="C209" s="128"/>
      <c r="D209" s="164"/>
      <c r="E209" s="165"/>
      <c r="F209" s="128"/>
      <c r="G209" s="164"/>
      <c r="H209" s="165"/>
      <c r="I209" s="128"/>
      <c r="J209" s="164"/>
    </row>
    <row r="210" spans="1:10" ht="31.5" customHeight="1" x14ac:dyDescent="0.25">
      <c r="A210" s="23" t="s">
        <v>123</v>
      </c>
      <c r="B210" s="128">
        <v>1</v>
      </c>
      <c r="C210" s="128">
        <v>2</v>
      </c>
      <c r="D210" s="164">
        <v>100</v>
      </c>
      <c r="E210" s="128"/>
      <c r="F210" s="128"/>
      <c r="G210" s="164"/>
      <c r="H210" s="128">
        <v>1</v>
      </c>
      <c r="I210" s="128">
        <v>4</v>
      </c>
      <c r="J210" s="164">
        <v>300</v>
      </c>
    </row>
    <row r="211" spans="1:10" ht="24.95" customHeight="1" x14ac:dyDescent="0.25">
      <c r="A211" s="23" t="s">
        <v>124</v>
      </c>
      <c r="B211" s="128"/>
      <c r="C211" s="128"/>
      <c r="D211" s="164"/>
      <c r="E211" s="128"/>
      <c r="F211" s="128"/>
      <c r="G211" s="164"/>
      <c r="H211" s="128"/>
      <c r="I211" s="128"/>
      <c r="J211" s="164"/>
    </row>
    <row r="212" spans="1:10" ht="24.95" customHeight="1" x14ac:dyDescent="0.25">
      <c r="A212" s="23" t="s">
        <v>125</v>
      </c>
      <c r="B212" s="128">
        <v>1</v>
      </c>
      <c r="C212" s="128">
        <v>2</v>
      </c>
      <c r="D212" s="164">
        <v>100</v>
      </c>
      <c r="E212" s="128">
        <v>0</v>
      </c>
      <c r="F212" s="128">
        <v>1</v>
      </c>
      <c r="G212" s="164">
        <v>100</v>
      </c>
      <c r="H212" s="128">
        <v>1</v>
      </c>
      <c r="I212" s="128">
        <v>1</v>
      </c>
      <c r="J212" s="164">
        <v>0</v>
      </c>
    </row>
    <row r="213" spans="1:10" ht="24.95" customHeight="1" x14ac:dyDescent="0.25">
      <c r="A213" s="23" t="s">
        <v>126</v>
      </c>
      <c r="B213" s="165"/>
      <c r="C213" s="128"/>
      <c r="D213" s="164"/>
      <c r="E213" s="165"/>
      <c r="F213" s="128"/>
      <c r="G213" s="164"/>
      <c r="H213" s="165"/>
      <c r="I213" s="128"/>
      <c r="J213" s="164"/>
    </row>
    <row r="214" spans="1:10" ht="24.95" customHeight="1" x14ac:dyDescent="0.25">
      <c r="A214" s="23" t="s">
        <v>127</v>
      </c>
      <c r="B214" s="128"/>
      <c r="C214" s="128"/>
      <c r="D214" s="164"/>
      <c r="E214" s="128"/>
      <c r="F214" s="128"/>
      <c r="G214" s="164"/>
      <c r="H214" s="128"/>
      <c r="I214" s="128"/>
      <c r="J214" s="164"/>
    </row>
    <row r="215" spans="1:10" ht="24.95" customHeight="1" x14ac:dyDescent="0.25">
      <c r="A215" s="23" t="s">
        <v>203</v>
      </c>
      <c r="B215" s="128"/>
      <c r="C215" s="128"/>
      <c r="D215" s="164"/>
      <c r="E215" s="128"/>
      <c r="F215" s="128"/>
      <c r="G215" s="164"/>
      <c r="H215" s="128"/>
      <c r="I215" s="128"/>
      <c r="J215" s="164"/>
    </row>
    <row r="216" spans="1:10" ht="24.95" customHeight="1" x14ac:dyDescent="0.25">
      <c r="A216" s="23" t="s">
        <v>128</v>
      </c>
      <c r="B216" s="128">
        <v>6</v>
      </c>
      <c r="C216" s="128">
        <v>4</v>
      </c>
      <c r="D216" s="164">
        <v>-33.333333333333329</v>
      </c>
      <c r="E216" s="128">
        <v>2</v>
      </c>
      <c r="F216" s="128">
        <v>1</v>
      </c>
      <c r="G216" s="164">
        <v>-50</v>
      </c>
      <c r="H216" s="128">
        <v>8</v>
      </c>
      <c r="I216" s="128">
        <v>10</v>
      </c>
      <c r="J216" s="164">
        <v>25</v>
      </c>
    </row>
    <row r="217" spans="1:10" ht="24.95" customHeight="1" x14ac:dyDescent="0.25">
      <c r="A217" s="23" t="s">
        <v>232</v>
      </c>
      <c r="B217" s="165"/>
      <c r="C217" s="128"/>
      <c r="D217" s="164"/>
      <c r="E217" s="165"/>
      <c r="F217" s="128"/>
      <c r="G217" s="164"/>
      <c r="H217" s="165"/>
      <c r="I217" s="128"/>
      <c r="J217" s="164"/>
    </row>
    <row r="218" spans="1:10" ht="24.95" customHeight="1" x14ac:dyDescent="0.25">
      <c r="A218" s="23" t="s">
        <v>242</v>
      </c>
      <c r="B218" s="128">
        <v>0</v>
      </c>
      <c r="C218" s="128">
        <v>1</v>
      </c>
      <c r="D218" s="164">
        <v>100</v>
      </c>
      <c r="E218" s="128"/>
      <c r="F218" s="128"/>
      <c r="G218" s="164"/>
      <c r="H218" s="128">
        <v>0</v>
      </c>
      <c r="I218" s="128">
        <v>2</v>
      </c>
      <c r="J218" s="164">
        <v>100</v>
      </c>
    </row>
    <row r="219" spans="1:10" ht="24.95" customHeight="1" x14ac:dyDescent="0.25">
      <c r="A219" s="23" t="s">
        <v>129</v>
      </c>
      <c r="B219" s="128">
        <v>2</v>
      </c>
      <c r="C219" s="128">
        <v>2</v>
      </c>
      <c r="D219" s="164">
        <v>0</v>
      </c>
      <c r="E219" s="128">
        <v>0</v>
      </c>
      <c r="F219" s="128">
        <v>2</v>
      </c>
      <c r="G219" s="164">
        <v>100</v>
      </c>
      <c r="H219" s="128">
        <v>3</v>
      </c>
      <c r="I219" s="128">
        <v>0</v>
      </c>
      <c r="J219" s="164">
        <v>-100</v>
      </c>
    </row>
    <row r="220" spans="1:10" ht="24.95" customHeight="1" x14ac:dyDescent="0.25">
      <c r="A220" s="23" t="s">
        <v>130</v>
      </c>
      <c r="B220" s="128">
        <v>0</v>
      </c>
      <c r="C220" s="128">
        <v>1</v>
      </c>
      <c r="D220" s="164">
        <v>100</v>
      </c>
      <c r="E220" s="128"/>
      <c r="F220" s="128"/>
      <c r="G220" s="164"/>
      <c r="H220" s="128">
        <v>0</v>
      </c>
      <c r="I220" s="128">
        <v>1</v>
      </c>
      <c r="J220" s="164">
        <v>100</v>
      </c>
    </row>
    <row r="221" spans="1:10" ht="24.95" customHeight="1" x14ac:dyDescent="0.25">
      <c r="A221" s="23" t="s">
        <v>131</v>
      </c>
      <c r="B221" s="128"/>
      <c r="C221" s="128"/>
      <c r="D221" s="164"/>
      <c r="E221" s="128"/>
      <c r="F221" s="128"/>
      <c r="G221" s="164"/>
      <c r="H221" s="128"/>
      <c r="I221" s="128"/>
      <c r="J221" s="164"/>
    </row>
    <row r="222" spans="1:10" ht="30" customHeight="1" x14ac:dyDescent="0.25">
      <c r="A222" s="23" t="s">
        <v>132</v>
      </c>
      <c r="B222" s="128">
        <v>2</v>
      </c>
      <c r="C222" s="128">
        <v>2</v>
      </c>
      <c r="D222" s="164">
        <v>0</v>
      </c>
      <c r="E222" s="128">
        <v>0</v>
      </c>
      <c r="F222" s="128">
        <v>1</v>
      </c>
      <c r="G222" s="164">
        <v>100</v>
      </c>
      <c r="H222" s="128">
        <v>2</v>
      </c>
      <c r="I222" s="128">
        <v>4</v>
      </c>
      <c r="J222" s="164">
        <v>100</v>
      </c>
    </row>
    <row r="223" spans="1:10" ht="24.95" customHeight="1" x14ac:dyDescent="0.25">
      <c r="A223" s="23" t="s">
        <v>133</v>
      </c>
      <c r="B223" s="128">
        <v>0</v>
      </c>
      <c r="C223" s="128">
        <v>1</v>
      </c>
      <c r="D223" s="164">
        <v>100</v>
      </c>
      <c r="E223" s="128">
        <v>0</v>
      </c>
      <c r="F223" s="128">
        <v>1</v>
      </c>
      <c r="G223" s="164">
        <v>100</v>
      </c>
      <c r="H223" s="128">
        <v>0</v>
      </c>
      <c r="I223" s="128">
        <v>1</v>
      </c>
      <c r="J223" s="164">
        <v>100</v>
      </c>
    </row>
    <row r="224" spans="1:10" ht="24.95" customHeight="1" x14ac:dyDescent="0.25">
      <c r="A224" s="23" t="s">
        <v>328</v>
      </c>
      <c r="B224" s="128"/>
      <c r="C224" s="128"/>
      <c r="D224" s="164"/>
      <c r="E224" s="128"/>
      <c r="F224" s="128"/>
      <c r="G224" s="164"/>
      <c r="H224" s="128"/>
      <c r="I224" s="128"/>
      <c r="J224" s="164"/>
    </row>
    <row r="225" spans="1:10" ht="24.95" customHeight="1" x14ac:dyDescent="0.25">
      <c r="A225" s="23" t="s">
        <v>134</v>
      </c>
      <c r="B225" s="128">
        <v>2</v>
      </c>
      <c r="C225" s="128">
        <v>2</v>
      </c>
      <c r="D225" s="164">
        <v>0</v>
      </c>
      <c r="E225" s="128"/>
      <c r="F225" s="128"/>
      <c r="G225" s="164"/>
      <c r="H225" s="128">
        <v>3</v>
      </c>
      <c r="I225" s="128">
        <v>6</v>
      </c>
      <c r="J225" s="164">
        <v>100</v>
      </c>
    </row>
    <row r="226" spans="1:10" ht="24.95" customHeight="1" x14ac:dyDescent="0.25">
      <c r="A226" s="23" t="s">
        <v>135</v>
      </c>
      <c r="B226" s="128">
        <v>0</v>
      </c>
      <c r="C226" s="128">
        <v>1</v>
      </c>
      <c r="D226" s="164">
        <v>100</v>
      </c>
      <c r="E226" s="128"/>
      <c r="F226" s="128"/>
      <c r="G226" s="164"/>
      <c r="H226" s="128">
        <v>0</v>
      </c>
      <c r="I226" s="128">
        <v>2</v>
      </c>
      <c r="J226" s="164">
        <v>100</v>
      </c>
    </row>
    <row r="227" spans="1:10" ht="24.95" customHeight="1" x14ac:dyDescent="0.25">
      <c r="A227" s="24" t="s">
        <v>233</v>
      </c>
      <c r="B227" s="165"/>
      <c r="C227" s="128"/>
      <c r="D227" s="164"/>
      <c r="E227" s="165"/>
      <c r="F227" s="128"/>
      <c r="G227" s="164"/>
      <c r="H227" s="165"/>
      <c r="I227" s="128"/>
      <c r="J227" s="164"/>
    </row>
    <row r="228" spans="1:10" ht="24.95" customHeight="1" x14ac:dyDescent="0.25">
      <c r="A228" s="24" t="s">
        <v>234</v>
      </c>
      <c r="B228" s="165"/>
      <c r="C228" s="128"/>
      <c r="D228" s="164"/>
      <c r="E228" s="165"/>
      <c r="F228" s="128"/>
      <c r="G228" s="164"/>
      <c r="H228" s="165"/>
      <c r="I228" s="128"/>
      <c r="J228" s="164"/>
    </row>
    <row r="229" spans="1:10" ht="24.95" customHeight="1" x14ac:dyDescent="0.25">
      <c r="A229" s="24" t="s">
        <v>235</v>
      </c>
      <c r="B229" s="165"/>
      <c r="C229" s="128"/>
      <c r="D229" s="164"/>
      <c r="E229" s="165"/>
      <c r="F229" s="128"/>
      <c r="G229" s="164"/>
      <c r="H229" s="165"/>
      <c r="I229" s="128"/>
      <c r="J229" s="164"/>
    </row>
    <row r="230" spans="1:10" ht="36" customHeight="1" x14ac:dyDescent="0.25">
      <c r="A230" s="27" t="s">
        <v>236</v>
      </c>
      <c r="B230" s="165">
        <v>0</v>
      </c>
      <c r="C230" s="128">
        <v>2</v>
      </c>
      <c r="D230" s="164">
        <v>100</v>
      </c>
      <c r="E230" s="165">
        <v>0</v>
      </c>
      <c r="F230" s="128">
        <v>1</v>
      </c>
      <c r="G230" s="164">
        <v>100</v>
      </c>
      <c r="H230" s="165">
        <v>0</v>
      </c>
      <c r="I230" s="128">
        <v>1</v>
      </c>
      <c r="J230" s="164">
        <v>100</v>
      </c>
    </row>
    <row r="231" spans="1:10" ht="36" customHeight="1" x14ac:dyDescent="0.25">
      <c r="A231" s="27" t="s">
        <v>237</v>
      </c>
      <c r="B231" s="165"/>
      <c r="C231" s="128"/>
      <c r="D231" s="164"/>
      <c r="E231" s="165"/>
      <c r="F231" s="128"/>
      <c r="G231" s="164"/>
      <c r="H231" s="165"/>
      <c r="I231" s="128"/>
      <c r="J231" s="164"/>
    </row>
    <row r="232" spans="1:10" ht="36" customHeight="1" x14ac:dyDescent="0.25">
      <c r="A232" s="27" t="s">
        <v>238</v>
      </c>
      <c r="B232" s="165"/>
      <c r="C232" s="128"/>
      <c r="D232" s="164"/>
      <c r="E232" s="165"/>
      <c r="F232" s="128"/>
      <c r="G232" s="164"/>
      <c r="H232" s="165"/>
      <c r="I232" s="128"/>
      <c r="J232" s="164"/>
    </row>
    <row r="233" spans="1:10" ht="36" customHeight="1" x14ac:dyDescent="0.25">
      <c r="A233" s="57" t="s">
        <v>306</v>
      </c>
      <c r="B233" s="165">
        <v>0</v>
      </c>
      <c r="C233" s="128">
        <v>3</v>
      </c>
      <c r="D233" s="164">
        <v>100</v>
      </c>
      <c r="E233" s="165">
        <v>0</v>
      </c>
      <c r="F233" s="128">
        <v>1</v>
      </c>
      <c r="G233" s="164">
        <v>100</v>
      </c>
      <c r="H233" s="165">
        <v>0</v>
      </c>
      <c r="I233" s="128">
        <v>4</v>
      </c>
      <c r="J233" s="164">
        <v>100</v>
      </c>
    </row>
    <row r="234" spans="1:10" ht="24.95" customHeight="1" x14ac:dyDescent="0.25">
      <c r="A234" s="17" t="s">
        <v>136</v>
      </c>
      <c r="B234" s="167">
        <v>840</v>
      </c>
      <c r="C234" s="168">
        <v>791</v>
      </c>
      <c r="D234" s="169">
        <v>-5.8333333333333286</v>
      </c>
      <c r="E234" s="167">
        <v>223</v>
      </c>
      <c r="F234" s="168">
        <v>203</v>
      </c>
      <c r="G234" s="169">
        <v>-8.968609865470853</v>
      </c>
      <c r="H234" s="167">
        <v>1265</v>
      </c>
      <c r="I234" s="168">
        <v>1277</v>
      </c>
      <c r="J234" s="169">
        <v>0.94861660079051546</v>
      </c>
    </row>
    <row r="235" spans="1:10" x14ac:dyDescent="0.25">
      <c r="J235" s="136"/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234 G7:G234 J7:J234">
    <cfRule type="cellIs" dxfId="13" priority="212" stopIfTrue="1" operator="lessThanOrEqual">
      <formula>0</formula>
    </cfRule>
  </conditionalFormatting>
  <conditionalFormatting sqref="D7:D234 G7:G234 J7:J234">
    <cfRule type="cellIs" dxfId="12" priority="211" stopIfTrue="1" operator="greaterThan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15</vt:i4>
      </vt:variant>
      <vt:variant>
        <vt:lpstr>Іменовані діапазони</vt:lpstr>
      </vt:variant>
      <vt:variant>
        <vt:i4>1</vt:i4>
      </vt:variant>
    </vt:vector>
  </HeadingPairs>
  <TitlesOfParts>
    <vt:vector size="16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'4'!_Hlk68598384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2024-04-16T06:38:23Z</dcterms:modified>
</cp:coreProperties>
</file>