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9DF899D2-0EC7-4444-97B6-CE15D499F10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definedNames>
    <definedName name="_Hlk68598384" localSheetId="3">'4'!$A$5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7" i="8" l="1"/>
  <c r="G117" i="8"/>
  <c r="J18" i="8"/>
  <c r="G18" i="8"/>
  <c r="D18" i="8"/>
  <c r="J34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G34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8" i="6"/>
  <c r="G16" i="6"/>
  <c r="G15" i="6"/>
  <c r="G14" i="6"/>
  <c r="G13" i="6"/>
  <c r="G12" i="6"/>
  <c r="G10" i="6"/>
  <c r="G9" i="6"/>
  <c r="G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4" i="6"/>
  <c r="D8" i="6"/>
  <c r="D34" i="10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7" i="3"/>
  <c r="D8" i="3"/>
  <c r="D9" i="3"/>
  <c r="D10" i="3"/>
  <c r="D11" i="3"/>
  <c r="D12" i="3"/>
  <c r="D13" i="3"/>
  <c r="D14" i="3"/>
  <c r="J33" i="17"/>
  <c r="J31" i="17"/>
  <c r="J30" i="17"/>
  <c r="J29" i="17"/>
  <c r="J28" i="17"/>
  <c r="J26" i="17"/>
  <c r="J25" i="17"/>
  <c r="J24" i="17"/>
  <c r="J23" i="17"/>
  <c r="J22" i="17"/>
  <c r="J21" i="17"/>
  <c r="J20" i="17"/>
  <c r="J19" i="17"/>
  <c r="J17" i="17"/>
  <c r="J16" i="17"/>
  <c r="J15" i="17"/>
  <c r="J14" i="17"/>
  <c r="J13" i="17"/>
  <c r="J12" i="17"/>
  <c r="J11" i="17"/>
  <c r="J10" i="17"/>
  <c r="J9" i="17"/>
  <c r="J8" i="17"/>
  <c r="J7" i="17"/>
  <c r="G33" i="17"/>
  <c r="G31" i="17"/>
  <c r="G30" i="17"/>
  <c r="G29" i="17"/>
  <c r="G28" i="17"/>
  <c r="G26" i="17"/>
  <c r="G25" i="17"/>
  <c r="G24" i="17"/>
  <c r="G23" i="17"/>
  <c r="G22" i="17"/>
  <c r="G21" i="17"/>
  <c r="G20" i="17"/>
  <c r="G19" i="17"/>
  <c r="G17" i="17"/>
  <c r="G16" i="17"/>
  <c r="G15" i="17"/>
  <c r="G14" i="17"/>
  <c r="G13" i="17"/>
  <c r="G12" i="17"/>
  <c r="G11" i="17"/>
  <c r="G10" i="17"/>
  <c r="G9" i="17"/>
  <c r="G8" i="17"/>
  <c r="G7" i="17"/>
  <c r="D8" i="17"/>
  <c r="D9" i="17"/>
  <c r="D10" i="17"/>
  <c r="D11" i="17"/>
  <c r="D12" i="17"/>
  <c r="D13" i="17"/>
  <c r="D14" i="17"/>
  <c r="D15" i="17"/>
  <c r="D16" i="17"/>
  <c r="D17" i="17"/>
  <c r="D19" i="17"/>
  <c r="D20" i="17"/>
  <c r="D21" i="17"/>
  <c r="D22" i="17"/>
  <c r="D23" i="17"/>
  <c r="D24" i="17"/>
  <c r="D25" i="17"/>
  <c r="D26" i="17"/>
  <c r="D28" i="17"/>
  <c r="D29" i="17"/>
  <c r="D30" i="17"/>
  <c r="D31" i="17"/>
  <c r="D33" i="17"/>
  <c r="D7" i="17"/>
  <c r="J34" i="10"/>
</calcChain>
</file>

<file path=xl/sharedStrings.xml><?xml version="1.0" encoding="utf-8"?>
<sst xmlns="http://schemas.openxmlformats.org/spreadsheetml/2006/main" count="765" uniqueCount="361">
  <si>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</si>
  <si>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</si>
  <si>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</si>
  <si>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</si>
  <si>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</si>
  <si>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</si>
  <si>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</si>
  <si>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</si>
  <si>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</si>
  <si>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</si>
  <si>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</si>
  <si>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</si>
  <si>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</si>
  <si>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</si>
  <si>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</si>
  <si>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</si>
  <si>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</si>
  <si>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</si>
  <si>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</si>
  <si>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</si>
  <si>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</si>
  <si>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</si>
  <si>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</si>
  <si>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</si>
  <si>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</si>
  <si>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</si>
  <si>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</si>
  <si>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</si>
  <si>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</si>
  <si>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</si>
  <si>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</si>
  <si>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</si>
  <si>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</si>
  <si>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</si>
  <si>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</si>
  <si>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</si>
  <si>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</si>
  <si>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</si>
  <si>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</si>
  <si>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</si>
  <si>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</si>
  <si>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</si>
  <si>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</si>
  <si>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МАНЕВРУВАННЯ</t>
  </si>
  <si>
    <t>ПЕРЕВИЩЕННЯ БЕЗПЕЧНОЇ ШВИДКОСТІ</t>
  </si>
  <si>
    <t>НЕДОТРИМАННЯ ДИСТАНЦІЇ</t>
  </si>
  <si>
    <t>ПОРУШЕННЯ ПРАВИЛ ПРОЇЗДУ ПЕРЕХРЕСТЬ</t>
  </si>
  <si>
    <t>ПОРУШЕННЯ ПРАВИЛ ПРОЇЗДУ ПІШОХІДНИХ ПЕРЕХОДІВ</t>
  </si>
  <si>
    <t>ВИЇЗД НА СМУГУ ЗУСТРІЧНОГО РУХУ</t>
  </si>
  <si>
    <t>ПЕРЕВИЩЕННЯ ВСТАНОВЛЕНОЇ ШВИДКОСТІ</t>
  </si>
  <si>
    <t>ПОРУШЕННЯ ПРАВИЛ НАДАННЯ БЕЗПЕРЕШКОДНОГО ПРОЇЗДУ</t>
  </si>
  <si>
    <t>ПОРУШЕННЯ ПРАВИЛ ЗУПИНКИ І СТОЯНКИ ТРАНСПОРТНОГО ЗАСОБУ</t>
  </si>
  <si>
    <t>ПОРУШЕННЯ ПРАВИЛ ОБГОНУ</t>
  </si>
  <si>
    <t>ПОРУШЕННЯ ПРАВИЛ УТРИМАННЯ АВТОДОРІГ ТА ВУЛИЦЬ</t>
  </si>
  <si>
    <t>ПОРУШЕННЯ ПРАВИЛ ПЕРЕВЕЗЕННЯ ВАНТАЖІВ</t>
  </si>
  <si>
    <t>ПОРУШЕННЯ ПРАВИЛ ПРОЇЗДУ ЗАЛІЗНИЧНИХ ПЕРЕЇЗДІВ</t>
  </si>
  <si>
    <t>ПОРУШЕННЯ ПРАВИЛ ПЕРЕВЕЗЕННЯ ПАСАЖИРІВ</t>
  </si>
  <si>
    <t>ПОРУШЕННЯ ТЕХНІКИ БЕЗПЕКИ ПАСАЖИРОМ</t>
  </si>
  <si>
    <t>ПОРУШЕННЯ ПРАВИЛ ПРОЇЗДУ ЗУПИНОК ГРОМАДСЬКОГО ТРАНСПОРТУ</t>
  </si>
  <si>
    <t>ПОРУШЕННЯ ПРАВИЛ ПРОЇЗДУ ВЕЛИКОГАБАРИТНИХ ТА ВЕЛИКОВАГОВИХ ТРАНСПОРТНИХ ЗАСОБІВ</t>
  </si>
  <si>
    <t>ПОРУШЕННЯ ПРАВИЛ БУКСИРУВАННЯ</t>
  </si>
  <si>
    <t>Дорожньо-транспортнi пригоди  за причинами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</si>
  <si>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</si>
  <si>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</si>
  <si>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</si>
  <si>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</si>
  <si>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</si>
  <si>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 xml:space="preserve"> ЗАГАЛОМ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</si>
  <si>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</si>
  <si>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</si>
  <si>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</si>
  <si>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</si>
  <si>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</si>
  <si>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</si>
  <si>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</si>
  <si>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</si>
  <si>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</si>
  <si>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</si>
  <si>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</si>
  <si>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ПЕРЕВТОМА, СОН ЗА КЕРМОМ</t>
  </si>
  <si>
    <t>ПЕРЕХІД ПІШОХОДІВ У НЕВСТАНОВЛЕНОМУ МІСЦІ</t>
  </si>
  <si>
    <t>НЕВИКОНАННЯ ВОДІЯМИ ВИМОГ СИГНАЛІВ РЕГУЛЮВАННЯ</t>
  </si>
  <si>
    <t>КЕРУВАННЯ НЕСПРАВНИМ ТРАНСПОРТНИМ ЗАСОБОМ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</si>
  <si>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</si>
  <si>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</si>
  <si>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ПОРУШЕННЯ ВИМОГ ПДР ПОГОНИЧЕМ ТВАРИН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</si>
  <si>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</si>
  <si>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</si>
  <si>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</si>
  <si>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</si>
  <si>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</si>
  <si>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</si>
  <si>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</si>
  <si>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</si>
  <si>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</si>
  <si>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</si>
  <si>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</si>
  <si>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 на автодорогах державного значення</t>
  </si>
  <si>
    <t>Р-83 Славутич - Любеч - Ріпки - /М-01/ - Городня - /Н-28/ - Сновськ - Корюківка - Семенівка - Костобобрів - Чайкине - /Н-27/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</si>
  <si>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</si>
  <si>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</si>
  <si>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</si>
  <si>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</si>
  <si>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</si>
  <si>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</si>
  <si>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</si>
  <si>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</si>
  <si>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>2022</t>
  </si>
  <si>
    <t>M-01-01 Південний під`їзд до м. Чернігова</t>
  </si>
  <si>
    <t>M-01-02 Північний під`їзд до м. Чернігова</t>
  </si>
  <si>
    <t>Р-23 Сімферополь-Феодосія</t>
  </si>
  <si>
    <t xml:space="preserve">          </t>
  </si>
  <si>
    <t>14. ДТП з загиблими та/або травмованими , скоєні за умов незадовільного стану доріг та вулиць</t>
  </si>
  <si>
    <t xml:space="preserve"> ДТП з загиблими та/або травмованими, через незадовільний стан доріг та вулиць</t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</si>
  <si>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</si>
  <si>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</si>
  <si>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</si>
  <si>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</si>
  <si>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</si>
  <si>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</si>
  <si>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</si>
  <si>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</si>
  <si>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</si>
  <si>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</si>
  <si>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</si>
  <si>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Наїзд на тварину</t>
  </si>
  <si>
    <t>Падіння вантажу</t>
  </si>
  <si>
    <t>2023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</si>
  <si>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</si>
  <si>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</si>
  <si>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ведуться постійні бойові дії.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</si>
  <si>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</si>
  <si>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</si>
  <si>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t>M-01 Київ - Чернігів - Нові Яриловичі (на м.Гомель)</t>
  </si>
  <si>
    <t>M-01-03 Східний під'їзд до м.Броварів</t>
  </si>
  <si>
    <t>М-02 Кіпті-Глухів-Бачівськ (на м.Брянськ)</t>
  </si>
  <si>
    <t>М- 03 Київ-Харків-Довжанський (на м. Ростов-на-Дону)</t>
  </si>
  <si>
    <t>М-03-01 Південно-Східний об'їзд м.Харкова</t>
  </si>
  <si>
    <t>М-03-02 Під'їзд до м.Полтави</t>
  </si>
  <si>
    <t>М-05 Київ-Одеса</t>
  </si>
  <si>
    <t>М-05-01 Під'їзд до м.Білої Церкви</t>
  </si>
  <si>
    <t>М-05-02 Під'їзд до Р-19</t>
  </si>
  <si>
    <t>М-06 Київ-Чоп (на м.Будапешт через мм.Львів, Мукачеве і Ужгород)</t>
  </si>
  <si>
    <t>М-06-01 Східний під'їзд до м.Житомира</t>
  </si>
  <si>
    <t>М-06-02 Західний під'їзд до м.Житомира</t>
  </si>
  <si>
    <t>М-06-03 Східний під'їзд до м.Новоград-Волинського</t>
  </si>
  <si>
    <t>М-06-04 Західний під'їзд до м.Новоград-Волинського</t>
  </si>
  <si>
    <t>М-06-05 Східний під'їзд до м.Львова</t>
  </si>
  <si>
    <t>М-06-06 Північний під'їзд до м.Ужгорода</t>
  </si>
  <si>
    <t>М-06-07 Західний під'їзд до м.Рівного</t>
  </si>
  <si>
    <t>М-06-08 Південний під'їзд до м.Рівного</t>
  </si>
  <si>
    <t>М-07 Київ-Ковель-Ягодин (на м.Люблін)</t>
  </si>
  <si>
    <t>М-07-01 Під'їзд до автотермінала на контрольно-пропускному пункті "Ягодин" № 2</t>
  </si>
  <si>
    <t>М-07-02 Під'їзд до автотермінала на контрольно-пропускному пункті "Ягодин" № 3</t>
  </si>
  <si>
    <t>М-08 Об'їзд м.Ужгорода - КПП "Ужгород"</t>
  </si>
  <si>
    <t>М-08-01  Під`їзд до вантажного термінала</t>
  </si>
  <si>
    <t>М-09 Тернопіль-Львів-Рава-Руська (на м.Люблін)</t>
  </si>
  <si>
    <t>М-10 Львів-Краковець (на м.Краків)</t>
  </si>
  <si>
    <t xml:space="preserve">М-10-01  Західний об`їзд  м.Львова </t>
  </si>
  <si>
    <t>М-11 Львів-Шегині (на м.Краків)</t>
  </si>
  <si>
    <t>М-13 Кропивницький-Платонове (на м.Кишинів)</t>
  </si>
  <si>
    <t>М-14 Одеса-Мелітополь-Новоазовськ (на м.Таганрог)</t>
  </si>
  <si>
    <t>М-14-01 Під'їзд до Р-47</t>
  </si>
  <si>
    <t>М-14-02 Під'їзд до м.Херсона</t>
  </si>
  <si>
    <t>М-14-03 Об'їзд м.Мелітополя</t>
  </si>
  <si>
    <t>М-15 Одеса-Рені (на м.Бухарест)</t>
  </si>
  <si>
    <t>М-16 Одеса-Кучурган (на м.Кишинів)</t>
  </si>
  <si>
    <t>М-17 Херсон-Джанкой-Феодосія-Керч</t>
  </si>
  <si>
    <t>М-18 Харків-Сімферополь-Алушта-Ялта</t>
  </si>
  <si>
    <t>М-18-01 Південно-західний об'їзд м.Харкова</t>
  </si>
  <si>
    <t>М-18-02 Об'їзд м.Сімферополя</t>
  </si>
  <si>
    <t>М-19 Доманове (на м.Брест)-Ковель-Чернівці-Тереблече (на м.Бухарест)</t>
  </si>
  <si>
    <t>М-19-01 Південний під'їзд до м.Чернівців</t>
  </si>
  <si>
    <t>М-19-02 Південний під'їзд до м.Луцька</t>
  </si>
  <si>
    <t>М-20 Харків-Щербаківка (на м.Бєлгород)</t>
  </si>
  <si>
    <t>М-21 Виступовичі-Житомир-Могилів-Подільський (через м.Вінницю)</t>
  </si>
  <si>
    <t>М-21-01 Північний під'їзд до м.Бердичева</t>
  </si>
  <si>
    <t>М-21-02 Південний під'їзд до м.Бердичева</t>
  </si>
  <si>
    <t>М-21-03 Під'їзд до м.Калинівки</t>
  </si>
  <si>
    <t>М-22 Полтава-Олександрія</t>
  </si>
  <si>
    <t>М-22-01 Під'їзд до смт.Козельщина</t>
  </si>
  <si>
    <t>М-23 Берегове-Виноградів-Велика Копаня</t>
  </si>
  <si>
    <t>М-24 Велика Добронь-Мукачево-Берегове-контрольно-пропускний пункт "Лужанка"</t>
  </si>
  <si>
    <t>М-24-01 Під'їзд до М-06</t>
  </si>
  <si>
    <t>М-25 КПП "Соломоново"-Велика Добронь-Яноші</t>
  </si>
  <si>
    <t>М-25-01 Під'їзд до КПП "Косини"</t>
  </si>
  <si>
    <t>М-26 Вилок-Неветленфолу-КПП "Дякове"</t>
  </si>
  <si>
    <t>М-26-01 Під'їзд до КПП "Вилок"</t>
  </si>
  <si>
    <t>М-26-02 Під'їзд до КПП "Велика Паладь"</t>
  </si>
  <si>
    <t>М-27 Одеса-Чорноморськ</t>
  </si>
  <si>
    <t>М-28 Одеса-Южне-/М-14/</t>
  </si>
  <si>
    <t>М-28-01 Південний під'їзд до порту "Південний"</t>
  </si>
  <si>
    <t>М-28-02 Обхід м.Одеси</t>
  </si>
  <si>
    <t>М-28-03 Східний під'їзд до порту "Південний"</t>
  </si>
  <si>
    <t>М-29 Харків-Красноград-Перещепине-Дніпро</t>
  </si>
  <si>
    <t>М-29-01 Під'їзд до М-18</t>
  </si>
  <si>
    <t>М-30 Стрий-Умань-Дніпро-Ізварине (через мм.Вінницю, Кропивницький)</t>
  </si>
  <si>
    <t>М-30-01 Східний під'їзд до м.Хмельницького</t>
  </si>
  <si>
    <t>М-30-02 Східний під'їзд до м.Вінниці</t>
  </si>
  <si>
    <t>М-30-03 Західний під'їзд до м.Хмельницького</t>
  </si>
  <si>
    <t>М-30-04 Об'їзд м.Дніпра</t>
  </si>
  <si>
    <t>М-30-05 Під'їзд до м.Знам'янки</t>
  </si>
  <si>
    <t>М-30-06 Під'їзд до аеропорту "Хмельницький"</t>
  </si>
  <si>
    <t>М-30-07 Під'їзд до м.Луганська</t>
  </si>
  <si>
    <t>Н-01 Київ-Знам'янка</t>
  </si>
  <si>
    <t>Н-02 М-06-Кременець-Біла Церква-Ржищів-Канів-Софіївка</t>
  </si>
  <si>
    <t>Н-02-01 Під'їзд до м.Канева</t>
  </si>
  <si>
    <t>Н-03 Житомир-Чернівці</t>
  </si>
  <si>
    <t>Н-03-01 Об'їзд м.Дунаївців</t>
  </si>
  <si>
    <t>Н-03-02 Об'їзд м.Старокостянтинівка</t>
  </si>
  <si>
    <t>Н-05 Красноперекопськ-Сімферополь</t>
  </si>
  <si>
    <t>Н-05-01 Під'їзд до міжнародного аеропорту "Сімферополь"</t>
  </si>
  <si>
    <t>Н-06 Сімферополь-Бахчисарай-Севастополь</t>
  </si>
  <si>
    <t>Н-06-01 Під'їзд до аеропорту "Бельбек" (м.Севастополь)</t>
  </si>
  <si>
    <t>Н-07 Київ-Суми-Юнаківка (на м.Курськ)</t>
  </si>
  <si>
    <t>Н-07-01 Під'їзд до м.Броварів</t>
  </si>
  <si>
    <t>Н-08 Бориспіль-Дніпро-Запоріжжя (через м.Кременчук)-Маріуполь</t>
  </si>
  <si>
    <t>Н-08-01 Під'їзд до аеропорту "Дніпро"</t>
  </si>
  <si>
    <t>Н-08-02 Під'їзд до о.Хортиця (автотранспортна магістраль через р.Дніпро у м.Запоріжжі)</t>
  </si>
  <si>
    <t>Н-09 Мукачево-Рахів-Богородчани-Івано-Франківськ-Рогатин-Бібрка-Львів</t>
  </si>
  <si>
    <t>Н-10 Стрий-Івано-Франківськ-Чернівці-Мамалига (на м.Кишинів)</t>
  </si>
  <si>
    <t>Н-10-01 Під'їзд до м.Івано-Франківськ</t>
  </si>
  <si>
    <t>Н-10-02 Під'їзд до м.Тисмениці</t>
  </si>
  <si>
    <t>Н-11 Дніпро-Миколаїв (через м.Кривий Ріг)</t>
  </si>
  <si>
    <t>Н-12 Суми-Полтава з об'їздом м.Сум</t>
  </si>
  <si>
    <t>Н-13 Львів-Самбір-Ужгород</t>
  </si>
  <si>
    <t>Н-14 Олександрівка-Кропивницький-Миколаїв</t>
  </si>
  <si>
    <t>Н-14-01 Південний об'їзд м.Кропивницького</t>
  </si>
  <si>
    <t>Н-15 Запоріжжя-Донецьк</t>
  </si>
  <si>
    <t>Н-16 Золотоноша-Черкаси-Сміла-Умань</t>
  </si>
  <si>
    <t>Н-17 Львів-Радехів-Луцьк</t>
  </si>
  <si>
    <t>Н-18 Івано-Франківськ-Бучач-Тернопіль</t>
  </si>
  <si>
    <t>Н-19 Ялта-Севастополь</t>
  </si>
  <si>
    <t>Н-20 Слов'янськ-Донецьк-Маріуполь</t>
  </si>
  <si>
    <t>Н-21 Старобільськ-Луганськ-Хрустальний-Макіївка-Донецьк</t>
  </si>
  <si>
    <t>Н-22 Устилуг-Луцьк-Рівне</t>
  </si>
  <si>
    <t>Н-22-04 Об'їзд м.Устилуга</t>
  </si>
  <si>
    <t>Н-23 Кропивницький-Кривий Ріг-Запоріжжя</t>
  </si>
  <si>
    <t>Н-23-01 Під'їзд до аеропорту "Кривий Ріг"</t>
  </si>
  <si>
    <t>Н-24 Благовіщенське-Миколаїв (через м.Вознесенськ)</t>
  </si>
  <si>
    <t>Н-24-01 Під'їзд до міжнародного аеропорту "Миколаїв"</t>
  </si>
  <si>
    <t>Н-25 Городище-Рівне-Старокостянтинів</t>
  </si>
  <si>
    <t>Н-25-01 Північний під'їзд до м.Рівного</t>
  </si>
  <si>
    <t>Н-25-04 Під'їзд до м.Нетішина</t>
  </si>
  <si>
    <t>Н-26 Чугуїв-Мілове (через м.Старобільськ)</t>
  </si>
  <si>
    <t>Н-27 Чернигів-Мена-Сосниця-Грем'яч</t>
  </si>
  <si>
    <t>Н-28 /Н-27/-Городня-Контрольно-пропускний пункт "Сеньківка"</t>
  </si>
  <si>
    <t>Н-30 Василівка-Бердянськ</t>
  </si>
  <si>
    <t>Н-31 Дніпро-Царичанка-Кобеляки-Решетілівка</t>
  </si>
  <si>
    <t>Н-32 Покровськ-Бахмут-Михайлівка</t>
  </si>
  <si>
    <t>Н-33 Одеса-Білгород-Дністровський-Монаші-/М-15/ з під'їздом до порту Чорноморськ</t>
  </si>
  <si>
    <t>Р-01 Київ-Обухів</t>
  </si>
  <si>
    <t>Р-02 Київ-Іванків-Овруч</t>
  </si>
  <si>
    <t xml:space="preserve">Р-02-01 Під'їзд до Чорнобильської АЕС (контрольно-пропускний пункт "Дитятки") </t>
  </si>
  <si>
    <t>Р-02-02 Під'їзд до меморіального комплексу в с.Нові Петрівці</t>
  </si>
  <si>
    <t>Р-03 Півнчно-східний об'їзд м.Києва</t>
  </si>
  <si>
    <t>Р-03-01 Під'їзд до автомобільної дороги М-03</t>
  </si>
  <si>
    <t>Р-04 Київ-Фастів-Біла Церква-Тараща-Звенигородка</t>
  </si>
  <si>
    <t>Р-04-01 Під'їзд до м.Фастова № 1</t>
  </si>
  <si>
    <t>Р-04-02 Під'їзд до м.Фастова № 2</t>
  </si>
  <si>
    <t>Р-05 КПП "Дитятки"-КПП "Прип'ять"</t>
  </si>
  <si>
    <t>Р-05-01 Під'їзд до державного спеціалізованого підприємства "Чорнобильська АЕС"</t>
  </si>
  <si>
    <t>Р-05-03 Під'їзд до с.Старі Соколи</t>
  </si>
  <si>
    <t>Р-05-02 Під'їзд до с.Страхолісся</t>
  </si>
  <si>
    <t>Р-06 КПП "Чорнобиль"-КПП "Овруч"</t>
  </si>
  <si>
    <t>Р-06-01 Під'їзд до м.Прип'ять</t>
  </si>
  <si>
    <t>Р-06-02 Під'їзд до комплексу виробництв "Вектор" Буряківка</t>
  </si>
  <si>
    <t>Р-06-03 Під'їзд до с.Мар'янівка</t>
  </si>
  <si>
    <t>Р-06-04 Під'їзд до м.Чорнобиля</t>
  </si>
  <si>
    <t>Р-08 Немирів-Ямпіль</t>
  </si>
  <si>
    <t>Р-09 Миронівка-Канів</t>
  </si>
  <si>
    <t>Р-10     Р-09-Черкаси-Чигирин-Кременчук</t>
  </si>
  <si>
    <t>Р-10-01 Під'їзд до с.Суботів</t>
  </si>
  <si>
    <t>Р-11 Полтва-Красноград</t>
  </si>
  <si>
    <t>Р-14 Луцьк-Ківерці-Маневичі-Любешів-Дольськ</t>
  </si>
  <si>
    <t>Р-15 Ковель-Володимир-Волинський-Червоноград-Жовква</t>
  </si>
  <si>
    <t>Р-15-01 Під'їзд до м.Володимира-Волинського</t>
  </si>
  <si>
    <t>Р-15-02 Об'їзд м. Володимира-Волинського</t>
  </si>
  <si>
    <t>Р-16 Під'їзди до спецоб'єктів в Автономній Республіці Крим</t>
  </si>
  <si>
    <t>Р-17 Біла Церква-Тетіїв-Липовець-Гуменне-/М-30/</t>
  </si>
  <si>
    <t>Р-18 Житомир-Попільня-Сквира-Володарка-Ставище</t>
  </si>
  <si>
    <t>Р-19 Фастів-Митниця-Обухів-Ржищів</t>
  </si>
  <si>
    <t>Р-20 Снятин-Косів-Старі Кути</t>
  </si>
  <si>
    <t>Р-21 Під'їзд до м.Хуста</t>
  </si>
  <si>
    <t>Р-22 Контрольно-пропускний пункт "Красна Талаківка"-Луганськ</t>
  </si>
  <si>
    <t>Р-24 Татарів-Косів-Коломия-Борщів-Кам'янець-Подільський</t>
  </si>
  <si>
    <t>Р-25 Сімферополь-Євпаторія</t>
  </si>
  <si>
    <t>Р-26 Острог-Кременець</t>
  </si>
  <si>
    <t>Р-27 Севастополь-Інкерман</t>
  </si>
  <si>
    <t>Р-29 Алушта-Судак-Феодосія</t>
  </si>
  <si>
    <t>Р-30 Під'їзд до м.Ірпеня</t>
  </si>
  <si>
    <t>Р-31 Бердичів-Хмільник-/М-30/</t>
  </si>
  <si>
    <t>Р-33 Вінниця-Турбів-Гайсин-Балта-Велика Михайлівка-/М-16/</t>
  </si>
  <si>
    <t>Р-34 Ялта-Алушта</t>
  </si>
  <si>
    <t>Р-35 Грушівка-Судак</t>
  </si>
  <si>
    <t>Р-36 Немирів-Могилів-Подільський</t>
  </si>
  <si>
    <t>Р-37 Енергодар-Василівка</t>
  </si>
  <si>
    <t>Р-38 Богородчани-Гута</t>
  </si>
  <si>
    <t>Р-39 Броди-Тернопіль</t>
  </si>
  <si>
    <t>Р-40 Рава-Руська-Яворів-Судова Вишня</t>
  </si>
  <si>
    <t>Р-41 Об'їзд м.Тернополя</t>
  </si>
  <si>
    <t>Р-42 Лубни-Миргород-Опішня-/Н-12/</t>
  </si>
  <si>
    <t>Р-43  /М-19/-Ланівці-/Н-02/</t>
  </si>
  <si>
    <t>Р-44 Суми-Путивль-Глухів</t>
  </si>
  <si>
    <t>Р-45 Суми-Краснопілля-Богодухів</t>
  </si>
  <si>
    <t>Р-46 Харків-Охтирка</t>
  </si>
  <si>
    <t>Р-47 Херсон-Нова Каховка-Генічеськ</t>
  </si>
  <si>
    <t>Р-47-01 Під'їзд до заповідника "Асканія-Нова"</t>
  </si>
  <si>
    <t>Р-47-02 Під'їзд до м.Каховка</t>
  </si>
  <si>
    <t>Р-48   /Р-24/-Сатанів-Війтівці-Білогір'я-/Р-26/</t>
  </si>
  <si>
    <t>Р-49 Васьковичі-Шепетівка</t>
  </si>
  <si>
    <t>Р-50 Ярмолинці-Сатанів</t>
  </si>
  <si>
    <t>Р-50-01 Під'їзд до смт.Ярмолинці</t>
  </si>
  <si>
    <t>Р-50-02 Під'їзд до державного курорту "Сатанів"</t>
  </si>
  <si>
    <t>Р-51 Мерефа-Лозова-Павлоград</t>
  </si>
  <si>
    <t>Р-53 Контрольно-пропускний пункт "Малий Березний"-Малий Березний</t>
  </si>
  <si>
    <t>Р-54 Краснопілка-Теплик-Бершадь-Саврань-Дубинове-/М-05/</t>
  </si>
  <si>
    <t>Р-55 Одеса-Вознесенськ-Новий Буг</t>
  </si>
  <si>
    <t>Р-56 Чернінів-Пакуль-контрольно-пропускний пункт "Славутич"-Чорнобиль</t>
  </si>
  <si>
    <t>Р-56-01 Під'їзд до м.Славутича</t>
  </si>
  <si>
    <t>Р-57 Олешки-Гола пристань-Скадовськ</t>
  </si>
  <si>
    <t>Р-57-01 Під'їзд до м.Олешок</t>
  </si>
  <si>
    <t>Р-58 Севастополь-порт "Камишова Бухта"</t>
  </si>
  <si>
    <t>Р-59 Під'їзд до спецоб'єктів м.Севастополя</t>
  </si>
  <si>
    <t>Р-60 Кролевець-Конотоп-Ромни-Пирятин</t>
  </si>
  <si>
    <t>Р-61 Батурин-Конотоп-Суми</t>
  </si>
  <si>
    <t>Р-61-01 Під'їзд до заповідника "Гетьманська Столиця"</t>
  </si>
  <si>
    <t>Р-62 Криворівня-Усть-Путила-Старі Кути-Вижниця-Сторожинець-Чернівці</t>
  </si>
  <si>
    <t>Р-63   Н-03-Вартиківці-КПП "Сокиряни"</t>
  </si>
  <si>
    <t>Р-63-01 Під'їзд до КПП "Росошани"</t>
  </si>
  <si>
    <t>Р-63-02 Під'їзд до КПП "Кельменці"</t>
  </si>
  <si>
    <t>Р-64 Ківшувата-Шушківка-Лисянка-Моринці-Шевченкове-Тарасівка-/Н-16/</t>
  </si>
  <si>
    <t>Р-65 КПП "Миколаївка"-Семенівка-Новгород-Сіверський-Глухів-КПП "Катеринівка"</t>
  </si>
  <si>
    <t>Р-66 КПП "Демино-Олександрівка"-Сватове-Лисичанськ-Луганськ</t>
  </si>
  <si>
    <t>Р-67 Чернігів-Ніжин-Прилуки-Пирятин</t>
  </si>
  <si>
    <t>Р-67-01 Під'їзд до м.Ніжина</t>
  </si>
  <si>
    <t>Р-68 Талалаївка-Ічня-Тростянець-Сокиринці-/Н-07/</t>
  </si>
  <si>
    <t>Р-68-01 Під'їзд до державного історико-культурного заповідника "Качанівка"</t>
  </si>
  <si>
    <t>Р-69 Київ-Вмшгород-Десна-Чернігів</t>
  </si>
  <si>
    <t>Р-69-01 Під'їзд до смт.Гончарівське</t>
  </si>
  <si>
    <t>Р-71 Одеса-Іванівка-Ананьїв-Піщана-Хащувате-Колодисте-Рижавка-/М-05/</t>
  </si>
  <si>
    <t>Р-72 КПП "Старокозаче"-Білгород-Дністровський</t>
  </si>
  <si>
    <t>Р-73   /Н-08/-Нікополь</t>
  </si>
  <si>
    <t>Р-74 П'ятихатки-Кривий Ріг-Широке</t>
  </si>
  <si>
    <t>Р-75 КПП "Тимкове"-Балта-Первомайськ-Доманівка-Олександрівка</t>
  </si>
  <si>
    <t>Р-76 КПП "Прикладники"-Зарічне-Дубровиця</t>
  </si>
  <si>
    <t>Р-77 Рівне-Тучин-Гоща-/Н-25/</t>
  </si>
  <si>
    <t>Р-78 Харків-Зміїв-Балаклія-Гороховатка</t>
  </si>
  <si>
    <t>Р-79  /М-18/-Сахновщина-Ізюм-Куп'янськ-КПП "Піски"</t>
  </si>
  <si>
    <t>Р-80 Кам'янське-Миколаївка-Солоне-/Н-08/</t>
  </si>
  <si>
    <t>Р-81 Казанка-Снігурівка-/Р-47/</t>
  </si>
  <si>
    <t>Р-82 Сосниця-Короп-/М-02/</t>
  </si>
  <si>
    <t>Р-83-01 Під'їзд до с.Бреч</t>
  </si>
  <si>
    <t>Р-83-02 Під'їзд до смт.Березна</t>
  </si>
  <si>
    <t>Р-84 Бібрка-Кам'янка-Бузька-Жовква-Городок-Миколаїв-Жидачів-Калуш-Буштин</t>
  </si>
  <si>
    <t>за період з 01.01.2023 по 30.09.2023</t>
  </si>
  <si>
    <t>за вересень 2023</t>
  </si>
  <si>
    <t>*Донецька</t>
  </si>
  <si>
    <t>*Запорізька</t>
  </si>
  <si>
    <t>*Луганська</t>
  </si>
  <si>
    <t>*Херсонська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</si>
</sst>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B05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1"/>
      <color rgb="FF0563C1"/>
      <name val="Calibri"/>
      <family val="2"/>
      <charset val="204"/>
      <scheme val="minor"/>
    </font>
    <font>
      <u/>
      <sz val="11"/>
      <color rgb="FF954F72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 Cyr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 Cyr"/>
      <charset val="204"/>
    </font>
    <font>
      <sz val="12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rgb="FFC5FBC8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111111"/>
      </right>
      <top/>
      <bottom style="medium">
        <color rgb="FF1111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8">
    <xf numFmtId="0" fontId="0" fillId="0" borderId="0"/>
    <xf numFmtId="0" fontId="8" fillId="0" borderId="0" applyFill="0" applyAlignment="0" applyProtection="0">
      <alignment horizontal="center" vertical="center" wrapText="1"/>
    </xf>
    <xf numFmtId="0" fontId="15" fillId="0" borderId="0" applyNumberFormat="0" applyFill="0" applyBorder="0" applyAlignment="0" applyProtection="0"/>
    <xf numFmtId="0" fontId="19" fillId="0" borderId="0"/>
    <xf numFmtId="0" fontId="29" fillId="0" borderId="0" applyNumberFormat="0" applyFill="0" applyBorder="0" applyAlignment="0" applyProtection="0"/>
    <xf numFmtId="0" fontId="7" fillId="0" borderId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2" fillId="10" borderId="28" applyNumberFormat="0" applyAlignment="0" applyProtection="0"/>
    <xf numFmtId="0" fontId="33" fillId="0" borderId="30" applyNumberFormat="0" applyFill="0" applyAlignment="0" applyProtection="0"/>
    <xf numFmtId="0" fontId="34" fillId="7" borderId="0" applyNumberFormat="0" applyBorder="0" applyAlignment="0" applyProtection="0"/>
    <xf numFmtId="0" fontId="8" fillId="11" borderId="31" applyNumberFormat="0" applyFont="0" applyAlignment="0" applyProtection="0"/>
    <xf numFmtId="0" fontId="35" fillId="10" borderId="29" applyNumberFormat="0" applyAlignment="0" applyProtection="0"/>
    <xf numFmtId="0" fontId="36" fillId="0" borderId="0" applyNumberFormat="0" applyFill="0" applyBorder="0" applyAlignment="0" applyProtection="0"/>
    <xf numFmtId="0" fontId="38" fillId="0" borderId="0"/>
    <xf numFmtId="0" fontId="38" fillId="0" borderId="0"/>
    <xf numFmtId="0" fontId="42" fillId="0" borderId="0" applyNumberFormat="0" applyFill="0" applyBorder="0" applyAlignment="0" applyProtection="0"/>
    <xf numFmtId="0" fontId="43" fillId="0" borderId="33" applyNumberFormat="0" applyFill="0" applyAlignment="0" applyProtection="0"/>
    <xf numFmtId="0" fontId="44" fillId="0" borderId="34" applyNumberFormat="0" applyFill="0" applyAlignment="0" applyProtection="0"/>
    <xf numFmtId="0" fontId="45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22" borderId="0" applyNumberFormat="0" applyBorder="0" applyAlignment="0" applyProtection="0"/>
    <xf numFmtId="0" fontId="48" fillId="24" borderId="0" applyNumberFormat="0" applyBorder="0" applyAlignment="0" applyProtection="0"/>
    <xf numFmtId="0" fontId="49" fillId="25" borderId="36" applyNumberFormat="0" applyAlignment="0" applyProtection="0"/>
    <xf numFmtId="0" fontId="52" fillId="0" borderId="38" applyNumberFormat="0" applyFill="0" applyAlignment="0" applyProtection="0"/>
    <xf numFmtId="0" fontId="53" fillId="27" borderId="39" applyNumberFormat="0" applyAlignment="0" applyProtection="0"/>
    <xf numFmtId="0" fontId="54" fillId="0" borderId="0" applyNumberFormat="0" applyFill="0" applyBorder="0" applyAlignment="0" applyProtection="0"/>
    <xf numFmtId="0" fontId="5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7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7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57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57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57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0" borderId="0"/>
    <xf numFmtId="0" fontId="6" fillId="28" borderId="40" applyNumberFormat="0" applyFont="0" applyAlignment="0" applyProtection="0"/>
    <xf numFmtId="0" fontId="5" fillId="0" borderId="0"/>
    <xf numFmtId="0" fontId="5" fillId="28" borderId="40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6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4" fillId="0" borderId="0"/>
    <xf numFmtId="0" fontId="3" fillId="0" borderId="0"/>
    <xf numFmtId="0" fontId="3" fillId="28" borderId="40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29" fillId="0" borderId="0" applyNumberFormat="0" applyFill="0" applyBorder="0" applyAlignment="0" applyProtection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28" borderId="40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9" fillId="0" borderId="0"/>
    <xf numFmtId="0" fontId="74" fillId="0" borderId="0"/>
    <xf numFmtId="0" fontId="38" fillId="0" borderId="0"/>
    <xf numFmtId="0" fontId="1" fillId="0" borderId="0"/>
    <xf numFmtId="0" fontId="42" fillId="0" borderId="0" applyNumberFormat="0" applyFill="0" applyBorder="0" applyAlignment="0" applyProtection="0"/>
    <xf numFmtId="0" fontId="46" fillId="22" borderId="0" applyNumberFormat="0" applyBorder="0" applyAlignment="0" applyProtection="0"/>
    <xf numFmtId="0" fontId="47" fillId="23" borderId="0" applyNumberFormat="0" applyBorder="0" applyAlignment="0" applyProtection="0"/>
    <xf numFmtId="0" fontId="48" fillId="24" borderId="0" applyNumberFormat="0" applyBorder="0" applyAlignment="0" applyProtection="0"/>
    <xf numFmtId="0" fontId="49" fillId="25" borderId="36" applyNumberFormat="0" applyAlignment="0" applyProtection="0"/>
    <xf numFmtId="0" fontId="50" fillId="26" borderId="37" applyNumberFormat="0" applyAlignment="0" applyProtection="0"/>
    <xf numFmtId="0" fontId="51" fillId="26" borderId="36" applyNumberFormat="0" applyAlignment="0" applyProtection="0"/>
    <xf numFmtId="0" fontId="52" fillId="0" borderId="38" applyNumberFormat="0" applyFill="0" applyAlignment="0" applyProtection="0"/>
    <xf numFmtId="0" fontId="53" fillId="27" borderId="39" applyNumberFormat="0" applyAlignment="0" applyProtection="0"/>
    <xf numFmtId="0" fontId="54" fillId="0" borderId="0" applyNumberFormat="0" applyFill="0" applyBorder="0" applyAlignment="0" applyProtection="0"/>
    <xf numFmtId="0" fontId="1" fillId="28" borderId="40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41" applyNumberFormat="0" applyFill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8" fillId="0" borderId="0" applyFill="0" applyAlignment="0" applyProtection="0">
      <alignment horizontal="center" vertical="center" wrapText="1"/>
    </xf>
  </cellStyleXfs>
  <cellXfs count="190">
    <xf numFmtId="0" fontId="0" fillId="0" borderId="0" xfId="0"/>
    <xf numFmtId="0" fontId="8" fillId="0" borderId="0" xfId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10" fillId="5" borderId="2" xfId="1" applyFont="1" applyFill="1" applyBorder="1" applyAlignment="1" applyProtection="1">
      <alignment horizontal="center" vertical="center" wrapText="1"/>
    </xf>
    <xf numFmtId="0" fontId="24" fillId="0" borderId="10" xfId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11" fillId="0" borderId="3" xfId="0" applyFont="1" applyFill="1" applyBorder="1" applyAlignment="1" applyProtection="1">
      <alignment horizontal="right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28" fillId="0" borderId="0" xfId="0" applyFont="1"/>
    <xf numFmtId="0" fontId="20" fillId="3" borderId="21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0" fillId="0" borderId="3" xfId="0" applyBorder="1"/>
    <xf numFmtId="0" fontId="12" fillId="0" borderId="3" xfId="1" applyFont="1" applyFill="1" applyBorder="1" applyAlignment="1" applyProtection="1">
      <alignment horizontal="right" vertical="center" wrapText="1"/>
    </xf>
    <xf numFmtId="49" fontId="18" fillId="3" borderId="14" xfId="0" applyNumberFormat="1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7" fillId="3" borderId="26" xfId="1" applyFont="1" applyFill="1" applyBorder="1" applyAlignment="1" applyProtection="1">
      <alignment horizontal="center" vertical="center"/>
    </xf>
    <xf numFmtId="49" fontId="39" fillId="3" borderId="14" xfId="0" applyNumberFormat="1" applyFont="1" applyFill="1" applyBorder="1" applyAlignment="1">
      <alignment horizontal="center" vertical="center"/>
    </xf>
    <xf numFmtId="0" fontId="39" fillId="3" borderId="14" xfId="0" applyFont="1" applyFill="1" applyBorder="1" applyAlignment="1">
      <alignment horizontal="center" vertical="center"/>
    </xf>
    <xf numFmtId="0" fontId="16" fillId="3" borderId="26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right" vertical="center" wrapText="1"/>
    </xf>
    <xf numFmtId="164" fontId="10" fillId="0" borderId="3" xfId="1" applyNumberFormat="1" applyFont="1" applyFill="1" applyBorder="1" applyAlignment="1" applyProtection="1">
      <alignment horizontal="right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22" fillId="0" borderId="3" xfId="1" applyFont="1" applyFill="1" applyBorder="1" applyAlignment="1" applyProtection="1">
      <alignment horizontal="right" vertical="center" wrapText="1"/>
    </xf>
    <xf numFmtId="0" fontId="10" fillId="2" borderId="43" xfId="1" applyFont="1" applyFill="1" applyBorder="1" applyAlignment="1" applyProtection="1">
      <alignment horizontal="center" vertical="center" wrapText="1"/>
    </xf>
    <xf numFmtId="0" fontId="24" fillId="0" borderId="3" xfId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right"/>
    </xf>
    <xf numFmtId="3" fontId="25" fillId="3" borderId="3" xfId="0" applyNumberFormat="1" applyFont="1" applyFill="1" applyBorder="1" applyAlignment="1">
      <alignment horizontal="center" vertical="center"/>
    </xf>
    <xf numFmtId="0" fontId="61" fillId="0" borderId="0" xfId="0" applyFont="1"/>
    <xf numFmtId="0" fontId="40" fillId="0" borderId="0" xfId="0" applyFont="1"/>
    <xf numFmtId="0" fontId="28" fillId="0" borderId="3" xfId="0" applyFont="1" applyBorder="1" applyAlignment="1">
      <alignment horizontal="right"/>
    </xf>
    <xf numFmtId="0" fontId="61" fillId="0" borderId="3" xfId="0" applyFont="1" applyBorder="1" applyAlignment="1">
      <alignment horizontal="right"/>
    </xf>
    <xf numFmtId="1" fontId="10" fillId="0" borderId="3" xfId="1" applyNumberFormat="1" applyFont="1" applyFill="1" applyBorder="1" applyAlignment="1" applyProtection="1">
      <alignment horizontal="right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63" fillId="0" borderId="0" xfId="0" applyFont="1"/>
    <xf numFmtId="0" fontId="10" fillId="2" borderId="3" xfId="1" applyFont="1" applyFill="1" applyBorder="1" applyAlignment="1" applyProtection="1">
      <alignment horizontal="center" vertical="center" wrapText="1"/>
    </xf>
    <xf numFmtId="0" fontId="39" fillId="0" borderId="3" xfId="75" applyFont="1" applyFill="1" applyBorder="1" applyAlignment="1" applyProtection="1">
      <alignment vertical="center" wrapText="1"/>
    </xf>
    <xf numFmtId="2" fontId="16" fillId="0" borderId="3" xfId="75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/>
    </xf>
    <xf numFmtId="0" fontId="58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10" fillId="0" borderId="18" xfId="1" applyFont="1" applyFill="1" applyBorder="1" applyAlignment="1" applyProtection="1">
      <alignment horizontal="left" vertical="center" wrapText="1"/>
    </xf>
    <xf numFmtId="0" fontId="39" fillId="0" borderId="18" xfId="0" applyFont="1" applyBorder="1" applyAlignment="1">
      <alignment vertical="center" wrapText="1"/>
    </xf>
    <xf numFmtId="0" fontId="10" fillId="0" borderId="47" xfId="1" applyFont="1" applyFill="1" applyBorder="1" applyAlignment="1" applyProtection="1">
      <alignment horizontal="left" vertical="center" wrapText="1"/>
    </xf>
    <xf numFmtId="0" fontId="65" fillId="3" borderId="9" xfId="1" applyFont="1" applyFill="1" applyBorder="1" applyAlignment="1" applyProtection="1">
      <alignment horizontal="right" vertical="center" wrapText="1"/>
    </xf>
    <xf numFmtId="0" fontId="9" fillId="0" borderId="0" xfId="1" applyFont="1" applyFill="1" applyAlignment="1" applyProtection="1">
      <alignment horizontal="center" vertical="center" wrapText="1"/>
    </xf>
    <xf numFmtId="164" fontId="25" fillId="3" borderId="3" xfId="2" applyNumberFormat="1" applyFont="1" applyFill="1" applyBorder="1" applyAlignment="1">
      <alignment horizontal="center" vertical="center" wrapText="1"/>
    </xf>
    <xf numFmtId="164" fontId="16" fillId="0" borderId="3" xfId="2" applyNumberFormat="1" applyFont="1" applyBorder="1" applyAlignment="1">
      <alignment horizontal="center" vertical="center" wrapText="1"/>
    </xf>
    <xf numFmtId="0" fontId="16" fillId="0" borderId="3" xfId="1" applyFont="1" applyFill="1" applyBorder="1" applyAlignment="1" applyProtection="1">
      <alignment horizontal="left" vertical="center" wrapText="1"/>
    </xf>
    <xf numFmtId="0" fontId="16" fillId="0" borderId="3" xfId="0" applyFont="1" applyBorder="1"/>
    <xf numFmtId="0" fontId="16" fillId="6" borderId="3" xfId="1" applyFont="1" applyFill="1" applyBorder="1" applyAlignment="1" applyProtection="1">
      <alignment horizontal="left" vertical="center" wrapText="1"/>
    </xf>
    <xf numFmtId="0" fontId="73" fillId="6" borderId="3" xfId="1" applyFont="1" applyFill="1" applyBorder="1" applyAlignment="1" applyProtection="1">
      <alignment horizontal="left" vertical="center" wrapText="1"/>
    </xf>
    <xf numFmtId="0" fontId="16" fillId="0" borderId="3" xfId="143" applyFont="1" applyBorder="1" applyAlignment="1">
      <alignment vertical="center" wrapText="1"/>
    </xf>
    <xf numFmtId="3" fontId="27" fillId="3" borderId="51" xfId="0" applyNumberFormat="1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77" fillId="21" borderId="48" xfId="0" applyFont="1" applyFill="1" applyBorder="1" applyAlignment="1">
      <alignment vertical="center" wrapText="1"/>
    </xf>
    <xf numFmtId="0" fontId="39" fillId="0" borderId="49" xfId="0" applyFont="1" applyBorder="1" applyAlignment="1">
      <alignment horizontal="center" vertical="center"/>
    </xf>
    <xf numFmtId="0" fontId="39" fillId="0" borderId="49" xfId="0" applyFont="1" applyBorder="1" applyAlignment="1">
      <alignment horizontal="center" vertical="center" wrapText="1"/>
    </xf>
    <xf numFmtId="0" fontId="77" fillId="21" borderId="50" xfId="0" applyFont="1" applyFill="1" applyBorder="1" applyAlignment="1">
      <alignment vertical="center" wrapText="1"/>
    </xf>
    <xf numFmtId="0" fontId="39" fillId="0" borderId="51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 wrapText="1"/>
    </xf>
    <xf numFmtId="0" fontId="20" fillId="3" borderId="50" xfId="0" applyFont="1" applyFill="1" applyBorder="1" applyAlignment="1">
      <alignment horizontal="center" vertical="center" wrapText="1"/>
    </xf>
    <xf numFmtId="0" fontId="27" fillId="3" borderId="51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/>
    </xf>
    <xf numFmtId="0" fontId="39" fillId="0" borderId="3" xfId="0" applyNumberFormat="1" applyFont="1" applyFill="1" applyBorder="1" applyAlignment="1">
      <alignment horizontal="center" vertical="center"/>
    </xf>
    <xf numFmtId="164" fontId="39" fillId="0" borderId="3" xfId="2" applyNumberFormat="1" applyFont="1" applyBorder="1" applyAlignment="1">
      <alignment horizontal="center" vertical="center" wrapText="1"/>
    </xf>
    <xf numFmtId="1" fontId="39" fillId="0" borderId="3" xfId="2" applyNumberFormat="1" applyFont="1" applyBorder="1" applyAlignment="1">
      <alignment horizontal="center" vertical="center" wrapText="1"/>
    </xf>
    <xf numFmtId="0" fontId="69" fillId="3" borderId="3" xfId="0" applyNumberFormat="1" applyFont="1" applyFill="1" applyBorder="1" applyAlignment="1">
      <alignment horizontal="center" vertical="center"/>
    </xf>
    <xf numFmtId="1" fontId="38" fillId="0" borderId="3" xfId="144" applyNumberFormat="1" applyBorder="1" applyAlignment="1">
      <alignment horizontal="right"/>
    </xf>
    <xf numFmtId="0" fontId="10" fillId="2" borderId="3" xfId="1" applyFont="1" applyFill="1" applyBorder="1" applyAlignment="1" applyProtection="1">
      <alignment horizontal="center" vertical="center" wrapText="1"/>
    </xf>
    <xf numFmtId="0" fontId="39" fillId="0" borderId="52" xfId="0" applyFont="1" applyBorder="1" applyAlignment="1">
      <alignment vertical="center" wrapText="1"/>
    </xf>
    <xf numFmtId="0" fontId="10" fillId="2" borderId="14" xfId="1" applyFont="1" applyFill="1" applyBorder="1" applyAlignment="1" applyProtection="1">
      <alignment horizontal="center" vertical="center" wrapText="1"/>
    </xf>
    <xf numFmtId="0" fontId="10" fillId="2" borderId="26" xfId="1" applyFont="1" applyFill="1" applyBorder="1" applyAlignment="1" applyProtection="1">
      <alignment horizontal="center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39" fillId="0" borderId="3" xfId="0" applyFont="1" applyBorder="1" applyAlignment="1">
      <alignment vertical="center" wrapText="1"/>
    </xf>
    <xf numFmtId="0" fontId="10" fillId="0" borderId="54" xfId="1" applyFont="1" applyFill="1" applyBorder="1" applyAlignment="1" applyProtection="1">
      <alignment horizontal="left" vertical="center" wrapText="1"/>
    </xf>
    <xf numFmtId="0" fontId="10" fillId="0" borderId="52" xfId="1" applyFont="1" applyFill="1" applyBorder="1" applyAlignment="1" applyProtection="1">
      <alignment horizontal="left" vertical="center" wrapText="1"/>
    </xf>
    <xf numFmtId="0" fontId="16" fillId="4" borderId="14" xfId="1" applyFont="1" applyFill="1" applyBorder="1" applyAlignment="1" applyProtection="1">
      <alignment horizontal="center" vertical="center" wrapText="1"/>
    </xf>
    <xf numFmtId="0" fontId="16" fillId="4" borderId="26" xfId="1" applyFont="1" applyFill="1" applyBorder="1" applyAlignment="1" applyProtection="1">
      <alignment horizontal="center" vertical="center" wrapText="1"/>
    </xf>
    <xf numFmtId="1" fontId="78" fillId="0" borderId="3" xfId="144" applyNumberFormat="1" applyFont="1" applyBorder="1" applyAlignment="1">
      <alignment horizontal="right"/>
    </xf>
    <xf numFmtId="0" fontId="58" fillId="0" borderId="3" xfId="0" applyFont="1" applyBorder="1" applyAlignment="1">
      <alignment horizontal="center" vertical="center"/>
    </xf>
    <xf numFmtId="0" fontId="10" fillId="0" borderId="14" xfId="1" applyFont="1" applyFill="1" applyBorder="1" applyAlignment="1" applyProtection="1">
      <alignment horizontal="left" vertical="center" wrapText="1"/>
    </xf>
    <xf numFmtId="0" fontId="24" fillId="0" borderId="32" xfId="1" applyFont="1" applyFill="1" applyBorder="1" applyAlignment="1" applyProtection="1">
      <alignment horizontal="center" vertical="center" wrapText="1"/>
    </xf>
    <xf numFmtId="0" fontId="37" fillId="0" borderId="3" xfId="0" applyFont="1" applyBorder="1"/>
    <xf numFmtId="0" fontId="37" fillId="0" borderId="3" xfId="0" applyFont="1" applyBorder="1" applyAlignment="1">
      <alignment wrapText="1"/>
    </xf>
    <xf numFmtId="0" fontId="79" fillId="0" borderId="3" xfId="4" applyFont="1" applyBorder="1" applyAlignment="1">
      <alignment horizontal="center" vertical="center" wrapText="1"/>
    </xf>
    <xf numFmtId="0" fontId="72" fillId="0" borderId="3" xfId="0" applyFont="1" applyBorder="1" applyAlignment="1">
      <alignment horizontal="left" vertical="center" wrapText="1"/>
    </xf>
    <xf numFmtId="0" fontId="41" fillId="3" borderId="3" xfId="1" applyFont="1" applyFill="1" applyBorder="1" applyAlignment="1" applyProtection="1">
      <alignment horizontal="center" vertical="center" wrapText="1"/>
    </xf>
    <xf numFmtId="0" fontId="10" fillId="0" borderId="3" xfId="75" applyFont="1" applyFill="1" applyBorder="1" applyAlignment="1" applyProtection="1">
      <alignment vertical="center" wrapText="1"/>
    </xf>
    <xf numFmtId="2" fontId="10" fillId="0" borderId="3" xfId="75" applyNumberFormat="1" applyFont="1" applyFill="1" applyBorder="1" applyAlignment="1" applyProtection="1">
      <alignment vertical="center" wrapText="1"/>
    </xf>
    <xf numFmtId="2" fontId="10" fillId="0" borderId="3" xfId="1" applyNumberFormat="1" applyFont="1" applyFill="1" applyBorder="1" applyAlignment="1" applyProtection="1">
      <alignment vertical="center" wrapText="1"/>
    </xf>
    <xf numFmtId="2" fontId="10" fillId="0" borderId="3" xfId="1" applyNumberFormat="1" applyFont="1" applyFill="1" applyBorder="1" applyAlignment="1" applyProtection="1">
      <alignment vertical="center"/>
    </xf>
    <xf numFmtId="0" fontId="81" fillId="0" borderId="3" xfId="0" applyFont="1" applyBorder="1" applyAlignment="1">
      <alignment horizontal="center" vertical="center"/>
    </xf>
    <xf numFmtId="0" fontId="76" fillId="0" borderId="3" xfId="0" applyFont="1" applyBorder="1" applyAlignment="1">
      <alignment horizontal="center" vertical="center" wrapText="1"/>
    </xf>
    <xf numFmtId="0" fontId="76" fillId="0" borderId="3" xfId="0" applyFont="1" applyBorder="1" applyAlignment="1">
      <alignment horizontal="center" vertical="center"/>
    </xf>
    <xf numFmtId="0" fontId="75" fillId="0" borderId="3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 wrapText="1"/>
    </xf>
    <xf numFmtId="0" fontId="82" fillId="0" borderId="3" xfId="0" applyFont="1" applyBorder="1" applyAlignment="1">
      <alignment horizontal="center" vertical="center" wrapText="1"/>
    </xf>
    <xf numFmtId="0" fontId="82" fillId="0" borderId="3" xfId="0" applyFont="1" applyBorder="1" applyAlignment="1">
      <alignment horizontal="center" vertical="center"/>
    </xf>
    <xf numFmtId="164" fontId="38" fillId="0" borderId="3" xfId="144" applyNumberFormat="1" applyBorder="1" applyAlignment="1">
      <alignment horizontal="right"/>
    </xf>
    <xf numFmtId="0" fontId="64" fillId="21" borderId="53" xfId="0" applyFont="1" applyFill="1" applyBorder="1" applyAlignment="1">
      <alignment vertical="center" wrapText="1"/>
    </xf>
    <xf numFmtId="0" fontId="39" fillId="0" borderId="48" xfId="0" applyFont="1" applyBorder="1" applyAlignment="1">
      <alignment horizontal="center" vertical="center" wrapText="1"/>
    </xf>
    <xf numFmtId="0" fontId="64" fillId="21" borderId="50" xfId="0" applyFont="1" applyFill="1" applyBorder="1" applyAlignment="1">
      <alignment vertical="center" wrapText="1"/>
    </xf>
    <xf numFmtId="0" fontId="64" fillId="21" borderId="55" xfId="0" applyFont="1" applyFill="1" applyBorder="1" applyAlignment="1">
      <alignment vertical="center" wrapText="1"/>
    </xf>
    <xf numFmtId="0" fontId="39" fillId="0" borderId="50" xfId="0" applyFont="1" applyBorder="1" applyAlignment="1">
      <alignment horizontal="center" vertical="center" wrapText="1"/>
    </xf>
    <xf numFmtId="0" fontId="67" fillId="0" borderId="50" xfId="0" applyFont="1" applyBorder="1" applyAlignment="1">
      <alignment vertical="center" wrapText="1"/>
    </xf>
    <xf numFmtId="0" fontId="27" fillId="3" borderId="56" xfId="0" applyFont="1" applyFill="1" applyBorder="1" applyAlignment="1">
      <alignment horizontal="center" vertical="center" wrapText="1"/>
    </xf>
    <xf numFmtId="3" fontId="27" fillId="3" borderId="56" xfId="0" applyNumberFormat="1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/>
    </xf>
    <xf numFmtId="3" fontId="25" fillId="3" borderId="27" xfId="0" applyNumberFormat="1" applyFont="1" applyFill="1" applyBorder="1" applyAlignment="1">
      <alignment horizontal="center" vertical="center"/>
    </xf>
    <xf numFmtId="1" fontId="83" fillId="0" borderId="3" xfId="144" applyNumberFormat="1" applyFont="1" applyBorder="1" applyAlignment="1">
      <alignment horizontal="center" vertical="center"/>
    </xf>
    <xf numFmtId="1" fontId="84" fillId="0" borderId="3" xfId="142" applyNumberFormat="1" applyFont="1" applyBorder="1" applyAlignment="1">
      <alignment horizontal="center" vertical="center"/>
    </xf>
    <xf numFmtId="0" fontId="79" fillId="0" borderId="3" xfId="116" applyFont="1" applyBorder="1" applyAlignment="1">
      <alignment horizontal="center" vertical="center" wrapText="1"/>
    </xf>
    <xf numFmtId="164" fontId="69" fillId="3" borderId="3" xfId="2" applyNumberFormat="1" applyFont="1" applyFill="1" applyBorder="1" applyAlignment="1">
      <alignment horizontal="center" vertical="center" wrapText="1"/>
    </xf>
    <xf numFmtId="3" fontId="69" fillId="3" borderId="3" xfId="0" applyNumberFormat="1" applyFont="1" applyFill="1" applyBorder="1" applyAlignment="1">
      <alignment horizontal="center" vertical="center"/>
    </xf>
    <xf numFmtId="0" fontId="69" fillId="3" borderId="3" xfId="4" applyFont="1" applyFill="1" applyBorder="1" applyAlignment="1">
      <alignment horizontal="center" vertical="center" wrapText="1"/>
    </xf>
    <xf numFmtId="1" fontId="78" fillId="3" borderId="3" xfId="144" applyNumberFormat="1" applyFont="1" applyFill="1" applyBorder="1" applyAlignment="1">
      <alignment horizontal="center" vertical="center"/>
    </xf>
    <xf numFmtId="164" fontId="0" fillId="0" borderId="3" xfId="0" applyNumberFormat="1" applyBorder="1"/>
    <xf numFmtId="164" fontId="78" fillId="3" borderId="3" xfId="144" applyNumberFormat="1" applyFont="1" applyFill="1" applyBorder="1" applyAlignment="1">
      <alignment horizontal="center" vertical="center"/>
    </xf>
    <xf numFmtId="0" fontId="25" fillId="3" borderId="3" xfId="1" applyFont="1" applyFill="1" applyBorder="1" applyAlignment="1" applyProtection="1">
      <alignment horizontal="left" vertical="center" wrapText="1"/>
    </xf>
    <xf numFmtId="1" fontId="78" fillId="3" borderId="3" xfId="144" applyNumberFormat="1" applyFont="1" applyFill="1" applyBorder="1" applyAlignment="1">
      <alignment horizontal="right"/>
    </xf>
    <xf numFmtId="1" fontId="38" fillId="0" borderId="3" xfId="144" applyNumberFormat="1" applyFill="1" applyBorder="1" applyAlignment="1">
      <alignment horizontal="right"/>
    </xf>
    <xf numFmtId="164" fontId="61" fillId="0" borderId="3" xfId="0" applyNumberFormat="1" applyFont="1" applyBorder="1" applyAlignment="1">
      <alignment horizontal="right"/>
    </xf>
    <xf numFmtId="0" fontId="40" fillId="0" borderId="3" xfId="2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164" fontId="72" fillId="0" borderId="3" xfId="0" applyNumberFormat="1" applyFont="1" applyBorder="1" applyAlignment="1">
      <alignment horizontal="center" vertical="center" wrapText="1"/>
    </xf>
    <xf numFmtId="1" fontId="72" fillId="0" borderId="3" xfId="0" applyNumberFormat="1" applyFont="1" applyBorder="1" applyAlignment="1">
      <alignment horizontal="center" vertical="center" wrapText="1"/>
    </xf>
    <xf numFmtId="0" fontId="79" fillId="0" borderId="3" xfId="0" applyFont="1" applyBorder="1" applyAlignment="1">
      <alignment horizontal="center" vertical="center" wrapText="1"/>
    </xf>
    <xf numFmtId="0" fontId="41" fillId="3" borderId="3" xfId="2" applyFont="1" applyFill="1" applyBorder="1" applyAlignment="1">
      <alignment horizontal="center" vertical="center" wrapText="1"/>
    </xf>
    <xf numFmtId="164" fontId="80" fillId="3" borderId="3" xfId="0" applyNumberFormat="1" applyFont="1" applyFill="1" applyBorder="1" applyAlignment="1">
      <alignment horizontal="center" vertical="center" wrapText="1"/>
    </xf>
    <xf numFmtId="1" fontId="38" fillId="0" borderId="14" xfId="144" applyNumberFormat="1" applyBorder="1" applyAlignment="1">
      <alignment horizontal="right"/>
    </xf>
    <xf numFmtId="0" fontId="25" fillId="0" borderId="0" xfId="0" applyFont="1" applyFill="1" applyAlignment="1" applyProtection="1">
      <alignment horizontal="center" vertical="center" wrapText="1"/>
    </xf>
    <xf numFmtId="0" fontId="59" fillId="0" borderId="0" xfId="0" applyFont="1" applyAlignment="1">
      <alignment horizontal="justify" vertical="center"/>
    </xf>
    <xf numFmtId="0" fontId="28" fillId="0" borderId="0" xfId="0" applyFont="1" applyAlignment="1"/>
    <xf numFmtId="0" fontId="9" fillId="0" borderId="0" xfId="1" applyFont="1" applyFill="1" applyAlignment="1" applyProtection="1">
      <alignment horizontal="center" vertical="center" wrapText="1"/>
    </xf>
    <xf numFmtId="0" fontId="10" fillId="2" borderId="15" xfId="1" applyFont="1" applyFill="1" applyBorder="1" applyAlignment="1" applyProtection="1">
      <alignment horizontal="center" vertical="center" wrapText="1"/>
    </xf>
    <xf numFmtId="0" fontId="10" fillId="2" borderId="18" xfId="1" applyFont="1" applyFill="1" applyBorder="1" applyAlignment="1" applyProtection="1">
      <alignment horizontal="center" vertical="center" wrapText="1"/>
    </xf>
    <xf numFmtId="0" fontId="10" fillId="2" borderId="25" xfId="1" applyFont="1" applyFill="1" applyBorder="1" applyAlignment="1" applyProtection="1">
      <alignment horizontal="center" vertical="center" wrapText="1"/>
    </xf>
    <xf numFmtId="0" fontId="10" fillId="2" borderId="16" xfId="1" applyFont="1" applyFill="1" applyBorder="1" applyAlignment="1" applyProtection="1">
      <alignment horizontal="center" vertical="center" wrapText="1"/>
    </xf>
    <xf numFmtId="0" fontId="10" fillId="2" borderId="17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0" fontId="10" fillId="2" borderId="19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16" fillId="3" borderId="15" xfId="1" applyFont="1" applyFill="1" applyBorder="1" applyAlignment="1" applyProtection="1">
      <alignment horizontal="center" vertical="center" wrapText="1"/>
    </xf>
    <xf numFmtId="0" fontId="16" fillId="3" borderId="18" xfId="1" applyFont="1" applyFill="1" applyBorder="1" applyAlignment="1" applyProtection="1">
      <alignment horizontal="center" vertical="center" wrapText="1"/>
    </xf>
    <xf numFmtId="0" fontId="16" fillId="3" borderId="25" xfId="1" applyFont="1" applyFill="1" applyBorder="1" applyAlignment="1" applyProtection="1">
      <alignment horizontal="center" vertical="center" wrapText="1"/>
    </xf>
    <xf numFmtId="0" fontId="16" fillId="4" borderId="16" xfId="1" applyFont="1" applyFill="1" applyBorder="1" applyAlignment="1" applyProtection="1">
      <alignment horizontal="center" vertical="center" wrapText="1"/>
    </xf>
    <xf numFmtId="0" fontId="39" fillId="3" borderId="17" xfId="0" applyFont="1" applyFill="1" applyBorder="1" applyAlignment="1">
      <alignment horizontal="center"/>
    </xf>
    <xf numFmtId="0" fontId="16" fillId="4" borderId="3" xfId="1" applyFont="1" applyFill="1" applyBorder="1" applyAlignment="1" applyProtection="1">
      <alignment horizontal="center" vertical="center" wrapText="1"/>
    </xf>
    <xf numFmtId="0" fontId="39" fillId="3" borderId="19" xfId="0" applyFont="1" applyFill="1" applyBorder="1" applyAlignment="1">
      <alignment horizontal="center"/>
    </xf>
    <xf numFmtId="0" fontId="0" fillId="0" borderId="0" xfId="0" applyAlignment="1"/>
    <xf numFmtId="0" fontId="17" fillId="4" borderId="16" xfId="1" applyFont="1" applyFill="1" applyBorder="1" applyAlignment="1" applyProtection="1">
      <alignment horizontal="center" vertical="center" wrapText="1"/>
    </xf>
    <xf numFmtId="0" fontId="0" fillId="3" borderId="17" xfId="0" applyFill="1" applyBorder="1" applyAlignment="1"/>
    <xf numFmtId="0" fontId="17" fillId="4" borderId="3" xfId="1" applyFont="1" applyFill="1" applyBorder="1" applyAlignment="1" applyProtection="1">
      <alignment horizontal="center" vertical="center" wrapText="1"/>
    </xf>
    <xf numFmtId="0" fontId="0" fillId="3" borderId="19" xfId="0" applyFill="1" applyBorder="1" applyAlignment="1"/>
    <xf numFmtId="0" fontId="0" fillId="0" borderId="0" xfId="0" applyFill="1" applyAlignment="1"/>
    <xf numFmtId="0" fontId="16" fillId="4" borderId="17" xfId="1" applyFont="1" applyFill="1" applyBorder="1" applyAlignment="1" applyProtection="1">
      <alignment horizontal="center" vertical="center" wrapText="1"/>
    </xf>
    <xf numFmtId="0" fontId="16" fillId="4" borderId="19" xfId="1" applyFont="1" applyFill="1" applyBorder="1" applyAlignment="1" applyProtection="1">
      <alignment horizontal="center" vertical="center" wrapText="1"/>
    </xf>
    <xf numFmtId="0" fontId="10" fillId="4" borderId="44" xfId="1" applyFont="1" applyFill="1" applyBorder="1" applyAlignment="1" applyProtection="1">
      <alignment horizontal="center" vertical="center" wrapText="1"/>
    </xf>
    <xf numFmtId="0" fontId="10" fillId="4" borderId="45" xfId="1" applyFont="1" applyFill="1" applyBorder="1" applyAlignment="1" applyProtection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16" fillId="4" borderId="15" xfId="1" applyFont="1" applyFill="1" applyBorder="1" applyAlignment="1" applyProtection="1">
      <alignment horizontal="center" vertical="center" wrapText="1"/>
    </xf>
    <xf numFmtId="0" fontId="16" fillId="4" borderId="18" xfId="1" applyFont="1" applyFill="1" applyBorder="1" applyAlignment="1" applyProtection="1">
      <alignment horizontal="center" vertical="center" wrapText="1"/>
    </xf>
    <xf numFmtId="0" fontId="16" fillId="4" borderId="25" xfId="1" applyFont="1" applyFill="1" applyBorder="1" applyAlignment="1" applyProtection="1">
      <alignment horizontal="center" vertical="center" wrapText="1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10" fillId="5" borderId="2" xfId="1" applyFont="1" applyFill="1" applyBorder="1" applyAlignment="1" applyProtection="1">
      <alignment horizontal="center" vertical="center" wrapText="1"/>
    </xf>
    <xf numFmtId="0" fontId="10" fillId="5" borderId="13" xfId="1" applyFont="1" applyFill="1" applyBorder="1" applyAlignment="1" applyProtection="1">
      <alignment horizontal="center" vertical="center" wrapText="1"/>
    </xf>
    <xf numFmtId="0" fontId="10" fillId="5" borderId="9" xfId="1" applyFont="1" applyFill="1" applyBorder="1" applyAlignment="1" applyProtection="1">
      <alignment horizontal="center" vertical="center" wrapText="1"/>
    </xf>
    <xf numFmtId="0" fontId="10" fillId="5" borderId="11" xfId="1" applyFont="1" applyFill="1" applyBorder="1" applyAlignment="1" applyProtection="1">
      <alignment horizontal="center" vertical="center" wrapText="1"/>
    </xf>
    <xf numFmtId="0" fontId="10" fillId="5" borderId="12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7" xfId="1" applyFont="1" applyFill="1" applyBorder="1" applyAlignment="1" applyProtection="1">
      <alignment horizontal="center" vertical="center" wrapText="1"/>
    </xf>
    <xf numFmtId="0" fontId="10" fillId="2" borderId="42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85" fillId="0" borderId="3" xfId="0" applyFont="1" applyBorder="1" applyAlignment="1">
      <alignment horizontal="center" vertical="center"/>
    </xf>
  </cellXfs>
  <cellStyles count="178">
    <cellStyle name="20% — акцент1 2" xfId="77" xr:uid="{FBBE1B83-7514-44B0-A3ED-052E233C88C7}"/>
    <cellStyle name="20% — акцент1 3" xfId="98" xr:uid="{1F2BA801-92CE-439F-875F-2B6B6CB758C6}"/>
    <cellStyle name="20% — акцент1 4" xfId="122" xr:uid="{DAF39589-9CCD-4D79-ADE1-51AA435C3BCC}"/>
    <cellStyle name="20% — акцент2 2" xfId="80" xr:uid="{AEBCB8FA-C5BB-4311-A9C1-29F41106F3E9}"/>
    <cellStyle name="20% — акцент2 3" xfId="101" xr:uid="{7C2CFDC9-926E-4848-9D2C-AFF35EBEED94}"/>
    <cellStyle name="20% — акцент2 4" xfId="125" xr:uid="{EC16C633-7635-416E-AB4E-000A62079AF7}"/>
    <cellStyle name="20% — акцент3 2" xfId="83" xr:uid="{A5AE9CAB-049B-40BD-A342-327002E308E6}"/>
    <cellStyle name="20% — акцент3 3" xfId="104" xr:uid="{7F9D24AD-9314-4788-8DE2-B8EF893E2553}"/>
    <cellStyle name="20% — акцент3 4" xfId="128" xr:uid="{65901178-2841-4F68-B1D9-5F7A64C0A569}"/>
    <cellStyle name="20% — акцент4 2" xfId="86" xr:uid="{DFE768C6-D185-4899-B9E7-41829FBD3493}"/>
    <cellStyle name="20% — акцент4 3" xfId="107" xr:uid="{0984F8F1-26D7-45B0-952F-D6CD7FE168D7}"/>
    <cellStyle name="20% — акцент4 4" xfId="131" xr:uid="{1ED081C1-62FF-4F52-B301-0A2BD45A0524}"/>
    <cellStyle name="20% — акцент5 2" xfId="89" xr:uid="{8FD80D29-02AD-4251-857B-C81B8CF84391}"/>
    <cellStyle name="20% — акцент5 3" xfId="110" xr:uid="{BB21AE82-33B3-46C2-9475-4C807B8257B1}"/>
    <cellStyle name="20% — акцент5 4" xfId="134" xr:uid="{1FE285CF-115C-4AE6-B503-7F8E454FEE83}"/>
    <cellStyle name="20% — акцент6 2" xfId="92" xr:uid="{BA6E2A91-81BC-420B-B158-5C60C7310A91}"/>
    <cellStyle name="20% — акцент6 3" xfId="113" xr:uid="{A15F8F38-9016-4574-A76B-041D3085C8BB}"/>
    <cellStyle name="20% — акцент6 4" xfId="137" xr:uid="{F4A462E0-C62E-4760-93CD-6D0C9E1A0C0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20% – колірна тема 1" xfId="50" builtinId="30" customBuiltin="1"/>
    <cellStyle name="20% – колірна тема 1 2" xfId="159" xr:uid="{761E0F18-B162-40E9-9E71-00485381128C}"/>
    <cellStyle name="20% – колірна тема 2" xfId="54" builtinId="34" customBuiltin="1"/>
    <cellStyle name="20% – колірна тема 2 2" xfId="162" xr:uid="{B57D214E-7C76-41B4-8239-EA6F5CD33299}"/>
    <cellStyle name="20% – колірна тема 3" xfId="58" builtinId="38" customBuiltin="1"/>
    <cellStyle name="20% – колірна тема 3 2" xfId="165" xr:uid="{6B3E9F1D-0130-4AF0-AAB9-4AAC47A29E13}"/>
    <cellStyle name="20% – колірна тема 4" xfId="62" builtinId="42" customBuiltin="1"/>
    <cellStyle name="20% – колірна тема 4 2" xfId="168" xr:uid="{41EEA153-DAB6-46A7-BAE2-8211301FF8C6}"/>
    <cellStyle name="20% – колірна тема 5" xfId="66" builtinId="46" customBuiltin="1"/>
    <cellStyle name="20% – колірна тема 5 2" xfId="171" xr:uid="{E36133FD-7A2A-4D88-8184-BCA1F4E3D8BE}"/>
    <cellStyle name="20% – колірна тема 6" xfId="70" builtinId="50" customBuiltin="1"/>
    <cellStyle name="20% – колірна тема 6 2" xfId="174" xr:uid="{9A065679-B29F-4932-BB4F-7A4E698705F9}"/>
    <cellStyle name="40% — акцент1 2" xfId="78" xr:uid="{97E2BF3E-A75F-4B37-B59A-A037E3E84965}"/>
    <cellStyle name="40% — акцент1 3" xfId="99" xr:uid="{37A99A5F-6963-4798-97F4-C05B08559216}"/>
    <cellStyle name="40% — акцент1 4" xfId="123" xr:uid="{3DD36F90-63A4-4E18-B3C3-F3740B1206E5}"/>
    <cellStyle name="40% — акцент2 2" xfId="81" xr:uid="{7A56A3D2-A6C9-4A36-8AF8-C5776A9E6855}"/>
    <cellStyle name="40% — акцент2 3" xfId="102" xr:uid="{645FBF38-FA7F-4FE5-B09F-3C6DCB8AF4D9}"/>
    <cellStyle name="40% — акцент2 4" xfId="126" xr:uid="{FF3C87CE-61BF-48E4-98EF-341187FDACAF}"/>
    <cellStyle name="40% — акцент3 2" xfId="84" xr:uid="{F3001228-E5BA-474A-8117-9DFF0C23FEE4}"/>
    <cellStyle name="40% — акцент3 3" xfId="105" xr:uid="{0B92EB43-FBA4-4B37-8873-0FA25EB1A624}"/>
    <cellStyle name="40% — акцент3 4" xfId="129" xr:uid="{19B6297E-AC97-48DE-8D35-21907D1C1975}"/>
    <cellStyle name="40% — акцент4 2" xfId="87" xr:uid="{C47A9C38-9486-4E96-A5D4-AB5C2BE7F988}"/>
    <cellStyle name="40% — акцент4 3" xfId="108" xr:uid="{801C6356-343B-4EB1-88FC-44DE073659F1}"/>
    <cellStyle name="40% — акцент4 4" xfId="132" xr:uid="{5B2227AC-EF5E-4E20-A7F4-80E8631C4D30}"/>
    <cellStyle name="40% — акцент5 2" xfId="90" xr:uid="{02473F2B-5487-45DE-A78F-D3E2088673C4}"/>
    <cellStyle name="40% — акцент5 3" xfId="111" xr:uid="{5D97C8CA-DBD8-4248-AE0B-28025498BF41}"/>
    <cellStyle name="40% — акцент5 4" xfId="135" xr:uid="{18405158-F838-4D5E-9230-8039E416273B}"/>
    <cellStyle name="40% — акцент6 2" xfId="93" xr:uid="{0A8E7DF6-FE1E-44CF-B7D7-1377242D056A}"/>
    <cellStyle name="40% — акцент6 3" xfId="114" xr:uid="{AACBFD88-DF2C-4350-A762-F00129B4E502}"/>
    <cellStyle name="40% — акцент6 4" xfId="138" xr:uid="{8C98533B-06DF-4F34-8F4A-B82475864B4E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40% – колірна тема 1" xfId="51" builtinId="31" customBuiltin="1"/>
    <cellStyle name="40% – колірна тема 1 2" xfId="160" xr:uid="{E39FB552-45CB-42FC-B8D6-E512A9765E65}"/>
    <cellStyle name="40% – колірна тема 2" xfId="55" builtinId="35" customBuiltin="1"/>
    <cellStyle name="40% – колірна тема 2 2" xfId="163" xr:uid="{5AAFFA9E-47AA-4EA8-ABE3-75E915BA6627}"/>
    <cellStyle name="40% – колірна тема 3" xfId="59" builtinId="39" customBuiltin="1"/>
    <cellStyle name="40% – колірна тема 3 2" xfId="166" xr:uid="{B8CB3366-18C8-49E1-BF27-F9AD68302DDD}"/>
    <cellStyle name="40% – колірна тема 4" xfId="63" builtinId="43" customBuiltin="1"/>
    <cellStyle name="40% – колірна тема 4 2" xfId="169" xr:uid="{D646A081-F87F-45B1-8494-B193896C34B6}"/>
    <cellStyle name="40% – колірна тема 5" xfId="67" builtinId="47" customBuiltin="1"/>
    <cellStyle name="40% – колірна тема 5 2" xfId="172" xr:uid="{0476805E-0868-4B85-9253-667015DADA2F}"/>
    <cellStyle name="40% – колірна тема 6" xfId="71" builtinId="51" customBuiltin="1"/>
    <cellStyle name="40% – колірна тема 6 2" xfId="175" xr:uid="{9B52838C-2C42-43B1-A224-F2213026DB1D}"/>
    <cellStyle name="60% — акцент1 2" xfId="79" xr:uid="{B744A8B1-B619-49DF-935B-D6026FD5F522}"/>
    <cellStyle name="60% — акцент1 3" xfId="100" xr:uid="{0B6196B8-BB61-4DCE-A1DF-C266A0111906}"/>
    <cellStyle name="60% — акцент1 4" xfId="124" xr:uid="{0717F5DD-9610-4C86-A0D6-BCF5CAB30F72}"/>
    <cellStyle name="60% — акцент2 2" xfId="82" xr:uid="{5B075A16-CDB5-4003-8F87-E7D440F0B7AA}"/>
    <cellStyle name="60% — акцент2 3" xfId="103" xr:uid="{A6754C3D-0CC1-48BC-9CF6-5D933A0E875F}"/>
    <cellStyle name="60% — акцент2 4" xfId="127" xr:uid="{6297595F-FB17-4589-8FA3-4A20A8A8068E}"/>
    <cellStyle name="60% — акцент3 2" xfId="85" xr:uid="{14AB62C8-2E6E-4205-880A-C838FAEE5AFE}"/>
    <cellStyle name="60% — акцент3 3" xfId="106" xr:uid="{5F253E66-0142-46DF-8AD3-B48F27593923}"/>
    <cellStyle name="60% — акцент3 4" xfId="130" xr:uid="{BD67EAEE-4F0F-44E1-B42E-80C58B77C1ED}"/>
    <cellStyle name="60% — акцент4 2" xfId="88" xr:uid="{7DF7F4A4-EFE0-4D41-94C8-DDE9FF2C0DB6}"/>
    <cellStyle name="60% — акцент4 3" xfId="109" xr:uid="{27C12084-A7F2-4C78-91A4-2ABA3B2C9462}"/>
    <cellStyle name="60% — акцент4 4" xfId="133" xr:uid="{E4CF73ED-52C1-455C-BBF1-34C6F6816DC5}"/>
    <cellStyle name="60% — акцент5 2" xfId="91" xr:uid="{83A0C1AE-C3CA-4B37-83FA-E237ACA2EC9A}"/>
    <cellStyle name="60% — акцент5 3" xfId="112" xr:uid="{844E81C7-6D3A-4562-9044-C74B0B121B55}"/>
    <cellStyle name="60% — акцент5 4" xfId="136" xr:uid="{8DDCFB30-9ABA-4DCD-A2A0-886EE53B3C15}"/>
    <cellStyle name="60% — акцент6 2" xfId="94" xr:uid="{0DB24CC9-1BDB-4361-AC21-AF986E68E0BA}"/>
    <cellStyle name="60% — акцент6 3" xfId="115" xr:uid="{6C217B5F-74A3-4248-A5F9-33517AAD46C3}"/>
    <cellStyle name="60% — акцент6 4" xfId="139" xr:uid="{812E5F24-A792-4AE8-98FB-DDE5718E52AE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60% – колірна тема 1" xfId="52" builtinId="32" customBuiltin="1"/>
    <cellStyle name="60% – колірна тема 1 2" xfId="161" xr:uid="{6918E8B6-6423-4D16-87D0-1269FE8411BA}"/>
    <cellStyle name="60% – колірна тема 2" xfId="56" builtinId="36" customBuiltin="1"/>
    <cellStyle name="60% – колірна тема 2 2" xfId="164" xr:uid="{5FB3156A-B301-48D4-823A-B058A725DF1B}"/>
    <cellStyle name="60% – колірна тема 3" xfId="60" builtinId="40" customBuiltin="1"/>
    <cellStyle name="60% – колірна тема 3 2" xfId="167" xr:uid="{3D6E69D1-4B8F-4984-9C5B-EA8ACAAE57CD}"/>
    <cellStyle name="60% – колірна тема 4" xfId="64" builtinId="44" customBuiltin="1"/>
    <cellStyle name="60% – колірна тема 4 2" xfId="170" xr:uid="{4EE8C0E5-1C93-44AE-91BC-6D4A8EE62D7C}"/>
    <cellStyle name="60% – колірна тема 5" xfId="68" builtinId="48" customBuiltin="1"/>
    <cellStyle name="60% – колірна тема 5 2" xfId="173" xr:uid="{21F1F033-D2E1-4168-BD51-C4281A23600B}"/>
    <cellStyle name="60% – колірна тема 6" xfId="72" builtinId="52" customBuiltin="1"/>
    <cellStyle name="60% – колірна тема 6 2" xfId="176" xr:uid="{3872B14F-B86A-4B58-9319-1925E97C3487}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45" xr:uid="{269A1A2C-2EBF-4155-AA2C-1D9401069AE2}"/>
    <cellStyle name="Ввід 2" xfId="150" xr:uid="{28BD3F5D-32A1-4DA3-8EB1-E79EE2ADB131}"/>
    <cellStyle name="Гарний" xfId="43" xr:uid="{DA4A5D8F-C272-4334-B7E6-D872D723359F}"/>
    <cellStyle name="Гарний 2" xfId="147" xr:uid="{A82AEAFE-9714-4096-9420-3066558395BB}"/>
    <cellStyle name="Гиперссылка 2" xfId="4" xr:uid="{93FF3A2E-5CB4-4525-A8E7-84666896EFEC}"/>
    <cellStyle name="Гиперссылка 3" xfId="140" xr:uid="{66C6DF64-5FE1-4E55-8169-565805B54687}"/>
    <cellStyle name="Гіперпосилання" xfId="2" builtinId="8"/>
    <cellStyle name="Гіперпосилання 2" xfId="116" xr:uid="{E695846E-10D2-4D01-A245-A66E4E797F04}"/>
    <cellStyle name="Заголовок 1" xfId="39" builtinId="16" customBuiltin="1"/>
    <cellStyle name="Заголовок 2" xfId="40" builtinId="17" customBuiltin="1"/>
    <cellStyle name="Заголовок 3" xfId="41" builtinId="18" customBuiltin="1"/>
    <cellStyle name="Заголовок 4" xfId="42" builtinId="19" customBuiltin="1"/>
    <cellStyle name="Звичайний" xfId="0" builtinId="0"/>
    <cellStyle name="Звичайний 2" xfId="3" xr:uid="{7DE990C3-EFB3-43C2-9695-005BA17B8F1F}"/>
    <cellStyle name="Звичайний 3" xfId="145" xr:uid="{D632E5B6-8EDB-4966-A2A3-1CA8E5B16C16}"/>
    <cellStyle name="Зв'язана клітинка" xfId="46" xr:uid="{B40FBB1A-EF13-4CF8-AA3E-450632A5278F}"/>
    <cellStyle name="Зв'язана клітинка 2" xfId="153" xr:uid="{35E3C68F-97F4-4CDA-BC7B-E13C3522DFA4}"/>
    <cellStyle name="Колірна тема 1" xfId="49" builtinId="29" customBuiltin="1"/>
    <cellStyle name="Колірна тема 2" xfId="53" builtinId="33" customBuiltin="1"/>
    <cellStyle name="Колірна тема 3" xfId="57" builtinId="37" customBuiltin="1"/>
    <cellStyle name="Колірна тема 4" xfId="61" builtinId="41" customBuiltin="1"/>
    <cellStyle name="Колірна тема 5" xfId="65" builtinId="45" customBuiltin="1"/>
    <cellStyle name="Колірна тема 6" xfId="69" builtinId="49" customBuiltin="1"/>
    <cellStyle name="Контрольна клітинка" xfId="47" xr:uid="{17A02213-0638-43AD-87D5-6B5D4A2F6A21}"/>
    <cellStyle name="Контрольна клітинка 2" xfId="154" xr:uid="{689777F9-2256-42D7-862A-2B10F9C98391}"/>
    <cellStyle name="Назва" xfId="38" xr:uid="{46829842-987F-499B-9E19-AC567711074B}"/>
    <cellStyle name="Назва 2" xfId="146" xr:uid="{FE709436-F6CB-4FAE-AB63-89BAA2852FD1}"/>
    <cellStyle name="Нейтральний" xfId="44" xr:uid="{7CC75DB1-B445-4641-A259-472D6F0C317C}"/>
    <cellStyle name="Нейтральний 2" xfId="149" xr:uid="{ED55A51D-693F-46DE-B520-8A33E2F38442}"/>
    <cellStyle name="Обчислення" xfId="30" builtinId="22" customBuiltin="1"/>
    <cellStyle name="Обчислення 2" xfId="152" xr:uid="{4402CC75-4BBD-4E11-962F-FFB65B447159}"/>
    <cellStyle name="Обычный 2" xfId="1" xr:uid="{3717A654-B1B1-4DFB-9072-32EF9C9DCC30}"/>
    <cellStyle name="Обычный 2 2" xfId="142" xr:uid="{FC6FF17E-42CE-4C0D-9294-06173AFD4404}"/>
    <cellStyle name="Обычный 2 3" xfId="177" xr:uid="{98033E53-1C57-4D24-A2D1-643A308572C9}"/>
    <cellStyle name="Обычный 2 4" xfId="144" xr:uid="{7C37CD3A-BEFC-4B2C-B00D-E024413EA58D}"/>
    <cellStyle name="Обычный 3" xfId="5" xr:uid="{2D0E68BF-8FE7-42CC-B68C-C70630E0718D}"/>
    <cellStyle name="Обычный 3 2" xfId="95" xr:uid="{815AF50E-3F4C-43B8-8C86-171311BBC8A9}"/>
    <cellStyle name="Обычный 3 2 2" xfId="118" xr:uid="{6D101583-2F1A-43B8-94BD-22D4E02A3588}"/>
    <cellStyle name="Обычный 3 3" xfId="119" xr:uid="{8A7BBE07-A4A0-4422-82C4-A4226F390DF1}"/>
    <cellStyle name="Обычный 3 4" xfId="117" xr:uid="{28FBDE6D-3D74-44E1-94CA-1336600A34FD}"/>
    <cellStyle name="Обычный 4" xfId="37" xr:uid="{271D75F2-F06C-473F-ABB9-BCE9AD812CAC}"/>
    <cellStyle name="Обычный 5" xfId="73" xr:uid="{13BA02C7-6B5E-4945-8D5E-3E0B6E3C31F9}"/>
    <cellStyle name="Обычный 5 2" xfId="120" xr:uid="{9921A8DE-C57C-4F8E-8077-407463E9FAE3}"/>
    <cellStyle name="Обычный 6" xfId="36" xr:uid="{0CFB6B43-611C-4FB3-AA85-191AF3151F74}"/>
    <cellStyle name="Обычный 7" xfId="75" xr:uid="{D27D4E99-752E-4C85-A2D8-D8BAC00CB60A}"/>
    <cellStyle name="Обычный 8" xfId="96" xr:uid="{4AD2F104-5254-40B0-BDB1-1DB5EF16AA4F}"/>
    <cellStyle name="Обычный_ROZD_3~1" xfId="143" xr:uid="{50ACBF2B-2A19-42A9-9637-B34F71F70C34}"/>
    <cellStyle name="Открывавшаяся гиперссылка 2" xfId="141" xr:uid="{C013DA78-1751-41AA-8464-9040FC5CCF30}"/>
    <cellStyle name="Підсумок" xfId="31" builtinId="25" customBuiltin="1"/>
    <cellStyle name="Підсумок 2" xfId="158" xr:uid="{AB68C03F-C7F1-4CA1-91A9-CC9DFD63E124}"/>
    <cellStyle name="Поганий" xfId="32" builtinId="27" customBuiltin="1"/>
    <cellStyle name="Поганий 2" xfId="148" xr:uid="{41A6AB53-6535-47F3-B276-D8D72E2BEF1C}"/>
    <cellStyle name="Примечание 2" xfId="74" xr:uid="{237CDA14-98F8-4B01-B404-C9F1A43ED893}"/>
    <cellStyle name="Примечание 3" xfId="76" xr:uid="{2EC6F66A-7133-4FEF-9EAE-B4A880CB6E2A}"/>
    <cellStyle name="Примечание 4" xfId="97" xr:uid="{3AD8AE1C-596B-46FB-A487-90C29212F79E}"/>
    <cellStyle name="Примечание 5" xfId="121" xr:uid="{F9040854-2E2E-48E8-9F3B-5E9AC2FDE4DF}"/>
    <cellStyle name="Примітка" xfId="33" xr:uid="{2B8E0599-DE01-47D1-A690-E7F11BE002BE}"/>
    <cellStyle name="Примітка 2" xfId="156" xr:uid="{25D510B3-07F1-4C71-99AC-D109BAA74EE7}"/>
    <cellStyle name="Результат" xfId="34" builtinId="21" customBuiltin="1"/>
    <cellStyle name="Результат 2" xfId="151" xr:uid="{396ABC57-4088-4886-8EB1-9AAA1ABC6D42}"/>
    <cellStyle name="Текст попередження" xfId="48" xr:uid="{853B292C-87A3-483C-BBBA-2C0BBD7A8B53}"/>
    <cellStyle name="Текст попередження 2" xfId="155" xr:uid="{B5008D95-9F54-4764-9E6B-A7DCB5D1CADA}"/>
    <cellStyle name="Текст пояснення" xfId="35" builtinId="53" customBuiltin="1"/>
    <cellStyle name="Текст пояснення 2" xfId="157" xr:uid="{9DDCB0A3-0474-48C3-AA49-666B0EA9FD8A}"/>
  </cellStyles>
  <dxfs count="30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29" dataDxfId="27" headerRowBorderDxfId="28" tableBorderDxfId="26" totalsRowBorderDxfId="25">
  <tableColumns count="3">
    <tableColumn id="2" xr3:uid="{81897CD1-BA92-46F3-8557-1F75995B42A4}" name="2022" dataDxfId="24"/>
    <tableColumn id="3" xr3:uid="{8174C47C-2207-49F1-9B8E-9F3337427376}" name="2023" dataDxfId="23"/>
    <tableColumn id="1" xr3:uid="{DEB2A26C-509D-431B-BA01-F373F653567B}" name="%" dataDxfId="22">
      <calculatedColumnFormula>Таблица145[[#This Row],[2023]]*100/Таблица145[[#This Row],[2022]]-100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21" dataDxfId="19" headerRowBorderDxfId="20" tableBorderDxfId="18" totalsRowBorderDxfId="17">
  <tableColumns count="3">
    <tableColumn id="2" xr3:uid="{1DD5458D-ECF3-41C5-846A-9AB01A8C88CB}" name="2022" dataDxfId="16" dataCellStyle="Гиперссылка 2"/>
    <tableColumn id="3" xr3:uid="{8EDBB546-C0E7-4625-9F5E-2C9D38A110A2}" name="2023" dataDxfId="15" dataCellStyle="Звичайний 2"/>
    <tableColumn id="1" xr3:uid="{AE829BE9-79F3-4C3F-AEA3-A1C4E1FF5652}" name="%" dataDxfId="14">
      <calculatedColumnFormula>Таблица1452[[#This Row],[2023]]*100/Таблица1452[[#This Row],[2022]]-100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3%25')" TargetMode="External"/><Relationship Id="rId21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4%25')" TargetMode="External"/><Relationship Id="rId4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3%25')" TargetMode="External"/><Relationship Id="rId63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5%25')" TargetMode="External"/><Relationship Id="rId8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8%25')" TargetMode="External"/><Relationship Id="rId13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1%25')" TargetMode="External"/><Relationship Id="rId107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9%25')" TargetMode="External"/><Relationship Id="rId11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7%25')" TargetMode="External"/><Relationship Id="rId3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1%25')" TargetMode="External"/><Relationship Id="rId53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2%25')" TargetMode="External"/><Relationship Id="rId7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6%25')" TargetMode="External"/><Relationship Id="rId12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8%25')" TargetMode="External"/><Relationship Id="rId149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7%25')" TargetMode="External"/><Relationship Id="rId5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5%25')" TargetMode="External"/><Relationship Id="rId95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3%25')" TargetMode="External"/><Relationship Id="rId2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4%25')" TargetMode="External"/><Relationship Id="rId43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6%25')" TargetMode="External"/><Relationship Id="rId6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5%25')" TargetMode="External"/><Relationship Id="rId11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3%25')" TargetMode="External"/><Relationship Id="rId139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4%25')" TargetMode="External"/><Relationship Id="rId8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8%25')" TargetMode="External"/><Relationship Id="rId85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1%25')" TargetMode="External"/><Relationship Id="rId15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7%25')" TargetMode="External"/><Relationship Id="rId155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%25%25')" TargetMode="External"/><Relationship Id="rId1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7%25')" TargetMode="External"/><Relationship Id="rId17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2%25')" TargetMode="External"/><Relationship Id="rId33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1%25')" TargetMode="External"/><Relationship Id="rId3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3%25')" TargetMode="External"/><Relationship Id="rId59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0%25')" TargetMode="External"/><Relationship Id="rId103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9%25')" TargetMode="External"/><Relationship Id="rId10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9%25')" TargetMode="External"/><Relationship Id="rId12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5%25')" TargetMode="External"/><Relationship Id="rId129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8%25')" TargetMode="External"/><Relationship Id="rId5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2%25')" TargetMode="External"/><Relationship Id="rId7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9%25')" TargetMode="External"/><Relationship Id="rId75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6%25')" TargetMode="External"/><Relationship Id="rId91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3%25')" TargetMode="External"/><Relationship Id="rId9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3%25')" TargetMode="External"/><Relationship Id="rId14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4%25')" TargetMode="External"/><Relationship Id="rId145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7%25')" TargetMode="External"/><Relationship Id="rId1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5%25')" TargetMode="External"/><Relationship Id="rId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5%25')" TargetMode="External"/><Relationship Id="rId23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4%25')" TargetMode="External"/><Relationship Id="rId2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8%25')" TargetMode="External"/><Relationship Id="rId49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2%25')" TargetMode="External"/><Relationship Id="rId11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1%25')" TargetMode="External"/><Relationship Id="rId119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3%25')" TargetMode="External"/><Relationship Id="rId4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6%25')" TargetMode="External"/><Relationship Id="rId6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0%25')" TargetMode="External"/><Relationship Id="rId65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5%25')" TargetMode="External"/><Relationship Id="rId81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8%25')" TargetMode="External"/><Relationship Id="rId8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1%25')" TargetMode="External"/><Relationship Id="rId13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8%25')" TargetMode="External"/><Relationship Id="rId135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1%25')" TargetMode="External"/><Relationship Id="rId151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%25%25')" TargetMode="External"/><Relationship Id="rId15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%25%25')" TargetMode="External"/><Relationship Id="rId13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2%25')" TargetMode="External"/><Relationship Id="rId1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2%25')" TargetMode="External"/><Relationship Id="rId39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3%25')" TargetMode="External"/><Relationship Id="rId109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1%25')" TargetMode="External"/><Relationship Id="rId3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1%25')" TargetMode="External"/><Relationship Id="rId5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2%25')" TargetMode="External"/><Relationship Id="rId55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0%25')" TargetMode="External"/><Relationship Id="rId7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6%25')" TargetMode="External"/><Relationship Id="rId97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6%25')" TargetMode="External"/><Relationship Id="rId10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9%25')" TargetMode="External"/><Relationship Id="rId12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3%25')" TargetMode="External"/><Relationship Id="rId125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5%25')" TargetMode="External"/><Relationship Id="rId141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4%25')" TargetMode="External"/><Relationship Id="rId14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7%25')" TargetMode="External"/><Relationship Id="rId7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7%25')" TargetMode="External"/><Relationship Id="rId71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9%25')" TargetMode="External"/><Relationship Id="rId9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3%25')" TargetMode="External"/><Relationship Id="rId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5%25')" TargetMode="External"/><Relationship Id="rId29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8%25')" TargetMode="External"/><Relationship Id="rId2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4%25')" TargetMode="External"/><Relationship Id="rId4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3%25')" TargetMode="External"/><Relationship Id="rId45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6%25')" TargetMode="External"/><Relationship Id="rId6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5%25')" TargetMode="External"/><Relationship Id="rId87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1%25')" TargetMode="External"/><Relationship Id="rId11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1%25')" TargetMode="External"/><Relationship Id="rId115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3%25')" TargetMode="External"/><Relationship Id="rId131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8%25')" TargetMode="External"/><Relationship Id="rId13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1%25')" TargetMode="External"/><Relationship Id="rId157" Type="http://schemas.openxmlformats.org/officeDocument/2006/relationships/printerSettings" Target="../printerSettings/printerSettings12.bin"/><Relationship Id="rId61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5%25')" TargetMode="External"/><Relationship Id="rId8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8%25')" TargetMode="External"/><Relationship Id="rId15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%25%25')" TargetMode="External"/><Relationship Id="rId19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4%25')" TargetMode="External"/><Relationship Id="rId1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2%25')" TargetMode="External"/><Relationship Id="rId3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8%25')" TargetMode="External"/><Relationship Id="rId35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1%25')" TargetMode="External"/><Relationship Id="rId5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0%25')" TargetMode="External"/><Relationship Id="rId77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6%25')" TargetMode="External"/><Relationship Id="rId10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6%25')" TargetMode="External"/><Relationship Id="rId105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9%25')" TargetMode="External"/><Relationship Id="rId12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5%25')" TargetMode="External"/><Relationship Id="rId147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7%25')" TargetMode="External"/><Relationship Id="rId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7%25')" TargetMode="External"/><Relationship Id="rId51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2%25')" TargetMode="External"/><Relationship Id="rId7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9%25')" TargetMode="External"/><Relationship Id="rId93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3%25')" TargetMode="External"/><Relationship Id="rId9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6%25')" TargetMode="External"/><Relationship Id="rId121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5%25')" TargetMode="External"/><Relationship Id="rId14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4%25')" TargetMode="External"/><Relationship Id="rId3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5%25')" TargetMode="External"/><Relationship Id="rId25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8%25')" TargetMode="External"/><Relationship Id="rId4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6%25')" TargetMode="External"/><Relationship Id="rId67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9%25')" TargetMode="External"/><Relationship Id="rId11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3%25')" TargetMode="External"/><Relationship Id="rId137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1%25')" TargetMode="External"/><Relationship Id="rId2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4%25')" TargetMode="External"/><Relationship Id="rId41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3%25')" TargetMode="External"/><Relationship Id="rId6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5%25')" TargetMode="External"/><Relationship Id="rId83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8%25')" TargetMode="External"/><Relationship Id="rId8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1%25')" TargetMode="External"/><Relationship Id="rId111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1%25')" TargetMode="External"/><Relationship Id="rId13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8%25')" TargetMode="External"/><Relationship Id="rId153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%25%25')" TargetMode="External"/><Relationship Id="rId15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2%25')" TargetMode="External"/><Relationship Id="rId3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1%25')" TargetMode="External"/><Relationship Id="rId57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0%25')" TargetMode="External"/><Relationship Id="rId10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9%25')" TargetMode="External"/><Relationship Id="rId127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8%25')" TargetMode="External"/><Relationship Id="rId1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7%25')" TargetMode="External"/><Relationship Id="rId31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1%25')" TargetMode="External"/><Relationship Id="rId5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2%25')" TargetMode="External"/><Relationship Id="rId73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6%25')" TargetMode="External"/><Relationship Id="rId7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6%25')" TargetMode="External"/><Relationship Id="rId9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3%25')" TargetMode="External"/><Relationship Id="rId99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6%25')" TargetMode="External"/><Relationship Id="rId101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6%25')" TargetMode="External"/><Relationship Id="rId12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5%25')" TargetMode="External"/><Relationship Id="rId143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4%25')" TargetMode="External"/><Relationship Id="rId14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7%25')" TargetMode="External"/><Relationship Id="rId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5%25')" TargetMode="External"/><Relationship Id="rId9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7%25')" TargetMode="External"/><Relationship Id="rId2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8%25')" TargetMode="External"/><Relationship Id="rId47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6%25')" TargetMode="External"/><Relationship Id="rId6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9%25')" TargetMode="External"/><Relationship Id="rId89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1%25')" TargetMode="External"/><Relationship Id="rId11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1%25')" TargetMode="External"/><Relationship Id="rId133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1%25')" TargetMode="External"/><Relationship Id="rId15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%25%25')" TargetMode="External"/><Relationship Id="rId1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2%25')" TargetMode="External"/><Relationship Id="rId37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3%25')" TargetMode="External"/><Relationship Id="rId5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0%25')" TargetMode="External"/><Relationship Id="rId79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8%25')" TargetMode="External"/><Relationship Id="rId10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6%25')" TargetMode="External"/><Relationship Id="rId123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5%25')" TargetMode="External"/><Relationship Id="rId14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4%25')" TargetMode="External"/><Relationship Id="rId9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1%25')" TargetMode="External"/><Relationship Id="rId27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8%25')" TargetMode="External"/><Relationship Id="rId4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6%25')" TargetMode="External"/><Relationship Id="rId69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9%25')" TargetMode="External"/><Relationship Id="rId113" Type="http://schemas.openxmlformats.org/officeDocument/2006/relationships/hyperlink" Target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1%25')" TargetMode="External"/><Relationship Id="rId13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1%25')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07%25')" TargetMode="External"/><Relationship Id="rId1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12%25')" TargetMode="External"/><Relationship Id="rId18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17%25')" TargetMode="External"/><Relationship Id="rId26" Type="http://schemas.openxmlformats.org/officeDocument/2006/relationships/table" Target="../tables/table2.xml"/><Relationship Id="rId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02%25')" TargetMode="External"/><Relationship Id="rId2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20%25')" TargetMode="External"/><Relationship Id="rId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06%25')" TargetMode="External"/><Relationship Id="rId12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11%25')" TargetMode="External"/><Relationship Id="rId1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16%25')" TargetMode="External"/><Relationship Id="rId25" Type="http://schemas.openxmlformats.org/officeDocument/2006/relationships/printerSettings" Target="../printerSettings/printerSettings7.bin"/><Relationship Id="rId2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01%25')" TargetMode="External"/><Relationship Id="rId16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15%25')" TargetMode="External"/><Relationship Id="rId20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19%25')" TargetMode="External"/><Relationship Id="rId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00%25')" TargetMode="External"/><Relationship Id="rId6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05%25')" TargetMode="External"/><Relationship Id="rId1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10%25')" TargetMode="External"/><Relationship Id="rId24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23%25')" TargetMode="External"/><Relationship Id="rId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04%25')" TargetMode="External"/><Relationship Id="rId1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14%25')" TargetMode="External"/><Relationship Id="rId2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22%25')" TargetMode="External"/><Relationship Id="rId10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09%25')" TargetMode="External"/><Relationship Id="rId1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18%25')" TargetMode="External"/><Relationship Id="rId4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03%25')" TargetMode="External"/><Relationship Id="rId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08%25')" TargetMode="External"/><Relationship Id="rId14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13%25')" TargetMode="External"/><Relationship Id="rId22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9.2023%2023:59:59','DD.MM.YYYY%20HH24:MI:SS'),-12)%0d%0aand%20exists(select%200%20from%20dtp.i_dtp_pers%20where%20udln%20is%20null%20and%20injur%20not%20like%20'0%25'%20and%20d.id%20=%20dtp_link)%20and%20dth%20like%20'21%25')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topLeftCell="A4" workbookViewId="0">
      <selection activeCell="D30" sqref="D30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39" t="s">
        <v>68</v>
      </c>
      <c r="B1" s="139"/>
    </row>
    <row r="2" spans="1:2" ht="15.75" x14ac:dyDescent="0.25">
      <c r="A2" s="139" t="s">
        <v>69</v>
      </c>
      <c r="B2" s="139"/>
    </row>
    <row r="3" spans="1:2" x14ac:dyDescent="0.25">
      <c r="A3" s="7"/>
      <c r="B3" s="7" t="s">
        <v>70</v>
      </c>
    </row>
    <row r="4" spans="1:2" ht="30" customHeight="1" x14ac:dyDescent="0.25">
      <c r="A4" s="8" t="s">
        <v>71</v>
      </c>
      <c r="B4" s="9">
        <v>2</v>
      </c>
    </row>
    <row r="5" spans="1:2" ht="30" customHeight="1" x14ac:dyDescent="0.25">
      <c r="A5" s="8" t="s">
        <v>74</v>
      </c>
      <c r="B5" s="9">
        <v>3</v>
      </c>
    </row>
    <row r="6" spans="1:2" ht="30" customHeight="1" x14ac:dyDescent="0.25">
      <c r="A6" s="8" t="s">
        <v>73</v>
      </c>
      <c r="B6" s="9">
        <v>4</v>
      </c>
    </row>
    <row r="7" spans="1:2" ht="30" customHeight="1" x14ac:dyDescent="0.25">
      <c r="A7" s="8" t="s">
        <v>75</v>
      </c>
      <c r="B7" s="9">
        <v>5</v>
      </c>
    </row>
    <row r="8" spans="1:2" ht="30" customHeight="1" x14ac:dyDescent="0.25">
      <c r="A8" s="8" t="s">
        <v>76</v>
      </c>
      <c r="B8" s="9">
        <v>6</v>
      </c>
    </row>
    <row r="9" spans="1:2" ht="30" customHeight="1" x14ac:dyDescent="0.25">
      <c r="A9" s="8" t="s">
        <v>77</v>
      </c>
      <c r="B9" s="9">
        <v>7</v>
      </c>
    </row>
    <row r="10" spans="1:2" ht="30" customHeight="1" x14ac:dyDescent="0.25">
      <c r="A10" s="8" t="s">
        <v>99</v>
      </c>
      <c r="B10" s="9">
        <v>8</v>
      </c>
    </row>
    <row r="11" spans="1:2" ht="30" customHeight="1" x14ac:dyDescent="0.25">
      <c r="A11" s="8" t="s">
        <v>101</v>
      </c>
      <c r="B11" s="9">
        <v>9</v>
      </c>
    </row>
    <row r="12" spans="1:2" ht="30" customHeight="1" x14ac:dyDescent="0.25">
      <c r="A12" s="8" t="s">
        <v>100</v>
      </c>
      <c r="B12" s="9">
        <v>10</v>
      </c>
    </row>
    <row r="13" spans="1:2" ht="30" customHeight="1" x14ac:dyDescent="0.25">
      <c r="A13" s="8" t="s">
        <v>102</v>
      </c>
      <c r="B13" s="9">
        <v>11</v>
      </c>
    </row>
    <row r="14" spans="1:2" ht="30" customHeight="1" x14ac:dyDescent="0.25">
      <c r="A14" s="8" t="s">
        <v>103</v>
      </c>
      <c r="B14" s="9">
        <v>12</v>
      </c>
    </row>
    <row r="15" spans="1:2" ht="30" customHeight="1" x14ac:dyDescent="0.25">
      <c r="A15" s="8" t="s">
        <v>104</v>
      </c>
      <c r="B15" s="9">
        <v>13</v>
      </c>
    </row>
    <row r="16" spans="1:2" ht="30" customHeight="1" x14ac:dyDescent="0.25">
      <c r="A16" s="8" t="s">
        <v>105</v>
      </c>
      <c r="B16" s="9">
        <v>14</v>
      </c>
    </row>
    <row r="17" spans="1:2" ht="30" customHeight="1" x14ac:dyDescent="0.25">
      <c r="A17" s="8" t="s">
        <v>112</v>
      </c>
      <c r="B17" s="9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topLeftCell="A13" workbookViewId="0">
      <selection activeCell="M25" sqref="M25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1" s="10" customFormat="1" ht="18" x14ac:dyDescent="0.25">
      <c r="A1" s="142" t="s">
        <v>93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1" s="10" customFormat="1" ht="18.75" thickBot="1" x14ac:dyDescent="0.3">
      <c r="A2" s="142" t="s">
        <v>355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1" ht="27.75" customHeight="1" x14ac:dyDescent="0.25">
      <c r="A3" s="173" t="s">
        <v>0</v>
      </c>
      <c r="B3" s="158" t="s">
        <v>91</v>
      </c>
      <c r="C3" s="158"/>
      <c r="D3" s="158"/>
      <c r="E3" s="158"/>
      <c r="F3" s="158"/>
      <c r="G3" s="158"/>
      <c r="H3" s="158"/>
      <c r="I3" s="158"/>
      <c r="J3" s="168"/>
    </row>
    <row r="4" spans="1:11" ht="15.75" x14ac:dyDescent="0.25">
      <c r="A4" s="174"/>
      <c r="B4" s="160" t="s">
        <v>2</v>
      </c>
      <c r="C4" s="160"/>
      <c r="D4" s="160"/>
      <c r="E4" s="160" t="s">
        <v>3</v>
      </c>
      <c r="F4" s="160"/>
      <c r="G4" s="160"/>
      <c r="H4" s="160" t="s">
        <v>4</v>
      </c>
      <c r="I4" s="160"/>
      <c r="J4" s="169"/>
    </row>
    <row r="5" spans="1:11" ht="15.75" x14ac:dyDescent="0.25">
      <c r="A5" s="175"/>
      <c r="B5" s="84">
        <v>2022</v>
      </c>
      <c r="C5" s="84">
        <v>2023</v>
      </c>
      <c r="D5" s="84" t="s">
        <v>5</v>
      </c>
      <c r="E5" s="84">
        <v>2022</v>
      </c>
      <c r="F5" s="84">
        <v>2023</v>
      </c>
      <c r="G5" s="84" t="s">
        <v>5</v>
      </c>
      <c r="H5" s="84">
        <v>2022</v>
      </c>
      <c r="I5" s="84">
        <v>2023</v>
      </c>
      <c r="J5" s="85" t="s">
        <v>5</v>
      </c>
    </row>
    <row r="6" spans="1:11" x14ac:dyDescent="0.25">
      <c r="A6" s="80" t="s">
        <v>6</v>
      </c>
      <c r="B6" s="75"/>
      <c r="C6" s="75"/>
      <c r="D6" s="75"/>
      <c r="E6" s="75"/>
      <c r="F6" s="75"/>
      <c r="G6" s="75"/>
      <c r="H6" s="75"/>
      <c r="I6" s="75"/>
      <c r="J6" s="75"/>
    </row>
    <row r="7" spans="1:11" ht="15.75" x14ac:dyDescent="0.25">
      <c r="A7" s="81" t="s">
        <v>7</v>
      </c>
      <c r="B7" s="75">
        <v>123</v>
      </c>
      <c r="C7" s="75">
        <v>139</v>
      </c>
      <c r="D7" s="75">
        <v>13.00813008130082</v>
      </c>
      <c r="E7" s="75">
        <v>32</v>
      </c>
      <c r="F7" s="75">
        <v>25</v>
      </c>
      <c r="G7" s="75">
        <v>-21.875</v>
      </c>
      <c r="H7" s="75">
        <v>108</v>
      </c>
      <c r="I7" s="75">
        <v>121</v>
      </c>
      <c r="J7" s="75">
        <v>12.037037037037038</v>
      </c>
    </row>
    <row r="8" spans="1:11" ht="15.75" x14ac:dyDescent="0.25">
      <c r="A8" s="81" t="s">
        <v>8</v>
      </c>
      <c r="B8" s="75">
        <v>91</v>
      </c>
      <c r="C8" s="75">
        <v>133</v>
      </c>
      <c r="D8" s="75">
        <v>46.15384615384616</v>
      </c>
      <c r="E8" s="75">
        <v>20</v>
      </c>
      <c r="F8" s="75">
        <v>23</v>
      </c>
      <c r="G8" s="75">
        <v>15</v>
      </c>
      <c r="H8" s="75">
        <v>83</v>
      </c>
      <c r="I8" s="75">
        <v>121</v>
      </c>
      <c r="J8" s="75">
        <v>45.783132530120469</v>
      </c>
    </row>
    <row r="9" spans="1:11" ht="15.75" x14ac:dyDescent="0.25">
      <c r="A9" s="81" t="s">
        <v>9</v>
      </c>
      <c r="B9" s="75">
        <v>315</v>
      </c>
      <c r="C9" s="75">
        <v>455</v>
      </c>
      <c r="D9" s="75">
        <v>44.444444444444457</v>
      </c>
      <c r="E9" s="75">
        <v>56</v>
      </c>
      <c r="F9" s="75">
        <v>78</v>
      </c>
      <c r="G9" s="75">
        <v>39.285714285714278</v>
      </c>
      <c r="H9" s="75">
        <v>283</v>
      </c>
      <c r="I9" s="75">
        <v>409</v>
      </c>
      <c r="J9" s="75">
        <v>44.522968197879862</v>
      </c>
    </row>
    <row r="10" spans="1:11" ht="15.75" x14ac:dyDescent="0.25">
      <c r="A10" s="81" t="s">
        <v>131</v>
      </c>
      <c r="B10" s="75">
        <v>49</v>
      </c>
      <c r="C10" s="75">
        <v>49</v>
      </c>
      <c r="D10" s="75">
        <v>0</v>
      </c>
      <c r="E10" s="75">
        <v>13</v>
      </c>
      <c r="F10" s="75">
        <v>17</v>
      </c>
      <c r="G10" s="75">
        <v>30.769230769230774</v>
      </c>
      <c r="H10" s="75">
        <v>44</v>
      </c>
      <c r="I10" s="75">
        <v>43</v>
      </c>
      <c r="J10" s="75">
        <v>-2.2727272727272663</v>
      </c>
    </row>
    <row r="11" spans="1:11" ht="15.75" x14ac:dyDescent="0.25">
      <c r="A11" s="81" t="s">
        <v>10</v>
      </c>
      <c r="B11" s="75">
        <v>118</v>
      </c>
      <c r="C11" s="75">
        <v>161</v>
      </c>
      <c r="D11" s="75">
        <v>36.440677966101703</v>
      </c>
      <c r="E11" s="75">
        <v>15</v>
      </c>
      <c r="F11" s="75">
        <v>24</v>
      </c>
      <c r="G11" s="75">
        <v>60</v>
      </c>
      <c r="H11" s="75">
        <v>115</v>
      </c>
      <c r="I11" s="75">
        <v>151</v>
      </c>
      <c r="J11" s="75">
        <v>31.304347826086968</v>
      </c>
    </row>
    <row r="12" spans="1:11" ht="15.75" x14ac:dyDescent="0.25">
      <c r="A12" s="81" t="s">
        <v>11</v>
      </c>
      <c r="B12" s="75">
        <v>77</v>
      </c>
      <c r="C12" s="75">
        <v>73</v>
      </c>
      <c r="D12" s="75">
        <v>-5.1948051948051983</v>
      </c>
      <c r="E12" s="75">
        <v>17</v>
      </c>
      <c r="F12" s="75">
        <v>14</v>
      </c>
      <c r="G12" s="75">
        <v>-17.647058823529406</v>
      </c>
      <c r="H12" s="75">
        <v>65</v>
      </c>
      <c r="I12" s="75">
        <v>67</v>
      </c>
      <c r="J12" s="75">
        <v>3.0769230769230802</v>
      </c>
    </row>
    <row r="13" spans="1:11" ht="15.75" x14ac:dyDescent="0.25">
      <c r="A13" s="81" t="s">
        <v>132</v>
      </c>
      <c r="B13" s="75">
        <v>124</v>
      </c>
      <c r="C13" s="75">
        <v>179</v>
      </c>
      <c r="D13" s="75">
        <v>44.354838709677409</v>
      </c>
      <c r="E13" s="75">
        <v>14</v>
      </c>
      <c r="F13" s="75">
        <v>18</v>
      </c>
      <c r="G13" s="75">
        <v>28.571428571428584</v>
      </c>
      <c r="H13" s="75">
        <v>127</v>
      </c>
      <c r="I13" s="75">
        <v>166</v>
      </c>
      <c r="J13" s="75">
        <v>30.708661417322844</v>
      </c>
    </row>
    <row r="14" spans="1:11" ht="15.75" x14ac:dyDescent="0.25">
      <c r="A14" s="81" t="s">
        <v>12</v>
      </c>
      <c r="B14" s="75">
        <v>143</v>
      </c>
      <c r="C14" s="75">
        <v>201</v>
      </c>
      <c r="D14" s="75">
        <v>40.55944055944056</v>
      </c>
      <c r="E14" s="75">
        <v>14</v>
      </c>
      <c r="F14" s="75">
        <v>23</v>
      </c>
      <c r="G14" s="75">
        <v>64.285714285714278</v>
      </c>
      <c r="H14" s="75">
        <v>138</v>
      </c>
      <c r="I14" s="75">
        <v>196</v>
      </c>
      <c r="J14" s="75">
        <v>42.028985507246375</v>
      </c>
    </row>
    <row r="15" spans="1:11" ht="15.75" x14ac:dyDescent="0.25">
      <c r="A15" s="81" t="s">
        <v>13</v>
      </c>
      <c r="B15" s="75">
        <v>155</v>
      </c>
      <c r="C15" s="75">
        <v>305</v>
      </c>
      <c r="D15" s="75">
        <v>96.774193548387103</v>
      </c>
      <c r="E15" s="75">
        <v>25</v>
      </c>
      <c r="F15" s="75">
        <v>28</v>
      </c>
      <c r="G15" s="75">
        <v>12</v>
      </c>
      <c r="H15" s="75">
        <v>144</v>
      </c>
      <c r="I15" s="75">
        <v>292</v>
      </c>
      <c r="J15" s="75">
        <v>102.77777777777777</v>
      </c>
    </row>
    <row r="16" spans="1:11" ht="15.75" x14ac:dyDescent="0.25">
      <c r="A16" s="81" t="s">
        <v>14</v>
      </c>
      <c r="B16" s="75">
        <v>271</v>
      </c>
      <c r="C16" s="75">
        <v>472</v>
      </c>
      <c r="D16" s="75">
        <v>74.169741697416981</v>
      </c>
      <c r="E16" s="75">
        <v>16</v>
      </c>
      <c r="F16" s="75">
        <v>46</v>
      </c>
      <c r="G16" s="75">
        <v>187.5</v>
      </c>
      <c r="H16" s="75">
        <v>269</v>
      </c>
      <c r="I16" s="75">
        <v>452</v>
      </c>
      <c r="J16" s="75">
        <v>68.029739776951686</v>
      </c>
      <c r="K16" s="13"/>
    </row>
    <row r="17" spans="1:17" ht="15.75" x14ac:dyDescent="0.25">
      <c r="A17" s="81" t="s">
        <v>15</v>
      </c>
      <c r="B17" s="75">
        <v>71</v>
      </c>
      <c r="C17" s="75">
        <v>97</v>
      </c>
      <c r="D17" s="75">
        <v>36.619718309859167</v>
      </c>
      <c r="E17" s="75">
        <v>10</v>
      </c>
      <c r="F17" s="75">
        <v>17</v>
      </c>
      <c r="G17" s="75">
        <v>70</v>
      </c>
      <c r="H17" s="75">
        <v>68</v>
      </c>
      <c r="I17" s="75">
        <v>87</v>
      </c>
      <c r="J17" s="75">
        <v>27.941176470588232</v>
      </c>
    </row>
    <row r="18" spans="1:17" ht="15.75" x14ac:dyDescent="0.25">
      <c r="A18" s="81" t="s">
        <v>115</v>
      </c>
      <c r="B18" s="75">
        <v>9</v>
      </c>
      <c r="C18" s="75">
        <v>0</v>
      </c>
      <c r="D18" s="75">
        <v>-100</v>
      </c>
      <c r="E18" s="75">
        <v>3</v>
      </c>
      <c r="F18" s="75">
        <v>0</v>
      </c>
      <c r="G18" s="75">
        <v>-100</v>
      </c>
      <c r="H18" s="75">
        <v>6</v>
      </c>
      <c r="I18" s="75">
        <v>0</v>
      </c>
      <c r="J18" s="75">
        <v>-100</v>
      </c>
    </row>
    <row r="19" spans="1:17" ht="15.75" x14ac:dyDescent="0.25">
      <c r="A19" s="81" t="s">
        <v>16</v>
      </c>
      <c r="B19" s="75">
        <v>358</v>
      </c>
      <c r="C19" s="75">
        <v>399</v>
      </c>
      <c r="D19" s="75">
        <v>11.452513966480453</v>
      </c>
      <c r="E19" s="75">
        <v>50</v>
      </c>
      <c r="F19" s="75">
        <v>46</v>
      </c>
      <c r="G19" s="75">
        <v>-8</v>
      </c>
      <c r="H19" s="75">
        <v>339</v>
      </c>
      <c r="I19" s="75">
        <v>381</v>
      </c>
      <c r="J19" s="75">
        <v>12.389380530973455</v>
      </c>
      <c r="Q19" s="38"/>
    </row>
    <row r="20" spans="1:17" ht="15.75" x14ac:dyDescent="0.25">
      <c r="A20" s="81" t="s">
        <v>129</v>
      </c>
      <c r="B20" s="75">
        <v>104</v>
      </c>
      <c r="C20" s="75">
        <v>172</v>
      </c>
      <c r="D20" s="75">
        <v>65.384615384615387</v>
      </c>
      <c r="E20" s="75">
        <v>21</v>
      </c>
      <c r="F20" s="75">
        <v>13</v>
      </c>
      <c r="G20" s="75">
        <v>-38.095238095238095</v>
      </c>
      <c r="H20" s="75">
        <v>87</v>
      </c>
      <c r="I20" s="75">
        <v>169</v>
      </c>
      <c r="J20" s="75">
        <v>94.252873563218401</v>
      </c>
    </row>
    <row r="21" spans="1:17" ht="15.75" x14ac:dyDescent="0.25">
      <c r="A21" s="81" t="s">
        <v>17</v>
      </c>
      <c r="B21" s="75">
        <v>202</v>
      </c>
      <c r="C21" s="75">
        <v>369</v>
      </c>
      <c r="D21" s="75">
        <v>82.673267326732685</v>
      </c>
      <c r="E21" s="75">
        <v>21</v>
      </c>
      <c r="F21" s="75">
        <v>42</v>
      </c>
      <c r="G21" s="75">
        <v>100</v>
      </c>
      <c r="H21" s="75">
        <v>196</v>
      </c>
      <c r="I21" s="75">
        <v>352</v>
      </c>
      <c r="J21" s="75">
        <v>79.591836734693885</v>
      </c>
    </row>
    <row r="22" spans="1:17" ht="15.75" x14ac:dyDescent="0.25">
      <c r="A22" s="81" t="s">
        <v>18</v>
      </c>
      <c r="B22" s="75">
        <v>110</v>
      </c>
      <c r="C22" s="75">
        <v>157</v>
      </c>
      <c r="D22" s="75">
        <v>42.72727272727272</v>
      </c>
      <c r="E22" s="75">
        <v>18</v>
      </c>
      <c r="F22" s="75">
        <v>19</v>
      </c>
      <c r="G22" s="75">
        <v>5.5555555555555571</v>
      </c>
      <c r="H22" s="75">
        <v>104</v>
      </c>
      <c r="I22" s="75">
        <v>150</v>
      </c>
      <c r="J22" s="75">
        <v>44.230769230769226</v>
      </c>
    </row>
    <row r="23" spans="1:17" ht="15.75" x14ac:dyDescent="0.25">
      <c r="A23" s="81" t="s">
        <v>19</v>
      </c>
      <c r="B23" s="75">
        <v>108</v>
      </c>
      <c r="C23" s="75">
        <v>123</v>
      </c>
      <c r="D23" s="75">
        <v>13.888888888888886</v>
      </c>
      <c r="E23" s="75">
        <v>23</v>
      </c>
      <c r="F23" s="75">
        <v>28</v>
      </c>
      <c r="G23" s="75">
        <v>21.739130434782609</v>
      </c>
      <c r="H23" s="75">
        <v>94</v>
      </c>
      <c r="I23" s="75">
        <v>113</v>
      </c>
      <c r="J23" s="75">
        <v>20.212765957446805</v>
      </c>
    </row>
    <row r="24" spans="1:17" ht="15.75" x14ac:dyDescent="0.25">
      <c r="A24" s="81" t="s">
        <v>20</v>
      </c>
      <c r="B24" s="75">
        <v>92</v>
      </c>
      <c r="C24" s="75">
        <v>110</v>
      </c>
      <c r="D24" s="75">
        <v>19.565217391304344</v>
      </c>
      <c r="E24" s="75">
        <v>12</v>
      </c>
      <c r="F24" s="75">
        <v>16</v>
      </c>
      <c r="G24" s="75">
        <v>33.333333333333343</v>
      </c>
      <c r="H24" s="75">
        <v>88</v>
      </c>
      <c r="I24" s="75">
        <v>101</v>
      </c>
      <c r="J24" s="75">
        <v>14.772727272727266</v>
      </c>
    </row>
    <row r="25" spans="1:17" ht="15.75" x14ac:dyDescent="0.25">
      <c r="A25" s="81" t="s">
        <v>21</v>
      </c>
      <c r="B25" s="75">
        <v>94</v>
      </c>
      <c r="C25" s="75">
        <v>123</v>
      </c>
      <c r="D25" s="75">
        <v>30.851063829787222</v>
      </c>
      <c r="E25" s="75">
        <v>15</v>
      </c>
      <c r="F25" s="75">
        <v>17</v>
      </c>
      <c r="G25" s="75">
        <v>13.333333333333329</v>
      </c>
      <c r="H25" s="75">
        <v>84</v>
      </c>
      <c r="I25" s="75">
        <v>113</v>
      </c>
      <c r="J25" s="75">
        <v>34.523809523809518</v>
      </c>
      <c r="L25" s="13"/>
    </row>
    <row r="26" spans="1:17" ht="15.75" x14ac:dyDescent="0.25">
      <c r="A26" s="81" t="s">
        <v>114</v>
      </c>
      <c r="B26" s="75">
        <v>128</v>
      </c>
      <c r="C26" s="75">
        <v>272</v>
      </c>
      <c r="D26" s="75">
        <v>112.5</v>
      </c>
      <c r="E26" s="75">
        <v>31</v>
      </c>
      <c r="F26" s="75">
        <v>51</v>
      </c>
      <c r="G26" s="75">
        <v>64.516129032258078</v>
      </c>
      <c r="H26" s="75">
        <v>101</v>
      </c>
      <c r="I26" s="75">
        <v>238</v>
      </c>
      <c r="J26" s="75">
        <v>135.64356435643563</v>
      </c>
      <c r="L26" s="13"/>
    </row>
    <row r="27" spans="1:17" ht="15.75" x14ac:dyDescent="0.25">
      <c r="A27" s="81" t="s">
        <v>116</v>
      </c>
      <c r="B27" s="75">
        <v>16</v>
      </c>
      <c r="C27" s="75">
        <v>14</v>
      </c>
      <c r="D27" s="75">
        <v>-12.5</v>
      </c>
      <c r="E27" s="75">
        <v>3</v>
      </c>
      <c r="F27" s="75">
        <v>2</v>
      </c>
      <c r="G27" s="75">
        <v>-33.333333333333329</v>
      </c>
      <c r="H27" s="75">
        <v>13</v>
      </c>
      <c r="I27" s="75">
        <v>12</v>
      </c>
      <c r="J27" s="75">
        <v>-7.6923076923076934</v>
      </c>
    </row>
    <row r="28" spans="1:17" ht="15.75" x14ac:dyDescent="0.25">
      <c r="A28" s="81" t="s">
        <v>22</v>
      </c>
      <c r="B28" s="75">
        <v>109</v>
      </c>
      <c r="C28" s="75">
        <v>133</v>
      </c>
      <c r="D28" s="75">
        <v>22.018348623853214</v>
      </c>
      <c r="E28" s="75">
        <v>18</v>
      </c>
      <c r="F28" s="75">
        <v>17</v>
      </c>
      <c r="G28" s="75">
        <v>-5.5555555555555571</v>
      </c>
      <c r="H28" s="75">
        <v>103</v>
      </c>
      <c r="I28" s="75">
        <v>127</v>
      </c>
      <c r="J28" s="75">
        <v>23.300970873786412</v>
      </c>
    </row>
    <row r="29" spans="1:17" ht="15.75" x14ac:dyDescent="0.25">
      <c r="A29" s="81" t="s">
        <v>23</v>
      </c>
      <c r="B29" s="75">
        <v>74</v>
      </c>
      <c r="C29" s="75">
        <v>114</v>
      </c>
      <c r="D29" s="75">
        <v>54.054054054054063</v>
      </c>
      <c r="E29" s="75">
        <v>13</v>
      </c>
      <c r="F29" s="75">
        <v>21</v>
      </c>
      <c r="G29" s="75">
        <v>61.538461538461547</v>
      </c>
      <c r="H29" s="75">
        <v>63</v>
      </c>
      <c r="I29" s="75">
        <v>99</v>
      </c>
      <c r="J29" s="75">
        <v>57.142857142857139</v>
      </c>
    </row>
    <row r="30" spans="1:17" ht="15.75" x14ac:dyDescent="0.25">
      <c r="A30" s="81" t="s">
        <v>24</v>
      </c>
      <c r="B30" s="75">
        <v>59</v>
      </c>
      <c r="C30" s="75">
        <v>87</v>
      </c>
      <c r="D30" s="75">
        <v>47.457627118644069</v>
      </c>
      <c r="E30" s="75">
        <v>9</v>
      </c>
      <c r="F30" s="75">
        <v>8</v>
      </c>
      <c r="G30" s="75">
        <v>-11.111111111111114</v>
      </c>
      <c r="H30" s="75">
        <v>57</v>
      </c>
      <c r="I30" s="75">
        <v>84</v>
      </c>
      <c r="J30" s="75">
        <v>47.368421052631589</v>
      </c>
    </row>
    <row r="31" spans="1:17" ht="15.75" x14ac:dyDescent="0.25">
      <c r="A31" s="81" t="s">
        <v>25</v>
      </c>
      <c r="B31" s="75">
        <v>54</v>
      </c>
      <c r="C31" s="75">
        <v>98</v>
      </c>
      <c r="D31" s="75">
        <v>81.481481481481495</v>
      </c>
      <c r="E31" s="75">
        <v>9</v>
      </c>
      <c r="F31" s="75">
        <v>8</v>
      </c>
      <c r="G31" s="75">
        <v>-11.111111111111114</v>
      </c>
      <c r="H31" s="75">
        <v>47</v>
      </c>
      <c r="I31" s="75">
        <v>99</v>
      </c>
      <c r="J31" s="75">
        <v>110.63829787234042</v>
      </c>
    </row>
    <row r="32" spans="1:17" ht="11.25" customHeight="1" x14ac:dyDescent="0.25">
      <c r="A32" s="80" t="s">
        <v>26</v>
      </c>
      <c r="B32" s="16"/>
      <c r="C32" s="16"/>
      <c r="D32" s="16"/>
      <c r="E32" s="16"/>
      <c r="F32" s="16"/>
      <c r="G32" s="16"/>
      <c r="H32" s="16"/>
      <c r="I32" s="16"/>
      <c r="J32" s="16"/>
    </row>
    <row r="33" spans="1:10" ht="16.5" customHeight="1" x14ac:dyDescent="0.25">
      <c r="A33" s="127" t="s">
        <v>27</v>
      </c>
      <c r="B33" s="128">
        <v>3054</v>
      </c>
      <c r="C33" s="128">
        <v>4435</v>
      </c>
      <c r="D33" s="128">
        <v>45.219384413883432</v>
      </c>
      <c r="E33" s="128">
        <v>478</v>
      </c>
      <c r="F33" s="128">
        <v>601</v>
      </c>
      <c r="G33" s="128">
        <v>25.73221757322176</v>
      </c>
      <c r="H33" s="128">
        <v>2826</v>
      </c>
      <c r="I33" s="128">
        <v>4143</v>
      </c>
      <c r="J33" s="128">
        <v>46.60297239915073</v>
      </c>
    </row>
    <row r="35" spans="1:10" ht="44.25" customHeight="1" x14ac:dyDescent="0.25">
      <c r="A35" s="140" t="s">
        <v>130</v>
      </c>
      <c r="B35" s="141"/>
      <c r="C35" s="141"/>
      <c r="D35" s="141"/>
      <c r="E35" s="141"/>
      <c r="F35" s="141"/>
      <c r="G35" s="141"/>
      <c r="H35" s="141"/>
      <c r="I35" s="141"/>
      <c r="J35" s="141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topLeftCell="A16" workbookViewId="0">
      <selection activeCell="Q10" sqref="Q10"/>
    </sheetView>
  </sheetViews>
  <sheetFormatPr defaultRowHeight="15" x14ac:dyDescent="0.25"/>
  <cols>
    <col min="1" max="1" width="26" customWidth="1"/>
    <col min="2" max="10" width="10.7109375" customWidth="1"/>
  </cols>
  <sheetData>
    <row r="1" spans="1:10" ht="18" x14ac:dyDescent="0.25">
      <c r="A1" s="142" t="s">
        <v>94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ht="18" x14ac:dyDescent="0.25">
      <c r="A2" s="142" t="s">
        <v>355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76" t="s">
        <v>0</v>
      </c>
      <c r="B4" s="176" t="s">
        <v>91</v>
      </c>
      <c r="C4" s="176"/>
      <c r="D4" s="176"/>
      <c r="E4" s="176"/>
      <c r="F4" s="176"/>
      <c r="G4" s="176"/>
      <c r="H4" s="176"/>
      <c r="I4" s="176"/>
      <c r="J4" s="176"/>
    </row>
    <row r="5" spans="1:10" x14ac:dyDescent="0.25">
      <c r="A5" s="176"/>
      <c r="B5" s="176" t="s">
        <v>2</v>
      </c>
      <c r="C5" s="176"/>
      <c r="D5" s="176"/>
      <c r="E5" s="176" t="s">
        <v>3</v>
      </c>
      <c r="F5" s="176"/>
      <c r="G5" s="176"/>
      <c r="H5" s="176" t="s">
        <v>4</v>
      </c>
      <c r="I5" s="176"/>
      <c r="J5" s="176"/>
    </row>
    <row r="6" spans="1:10" x14ac:dyDescent="0.25">
      <c r="A6" s="177"/>
      <c r="B6" s="4">
        <v>2022</v>
      </c>
      <c r="C6" s="4">
        <v>2023</v>
      </c>
      <c r="D6" s="4" t="s">
        <v>5</v>
      </c>
      <c r="E6" s="37">
        <v>2022</v>
      </c>
      <c r="F6" s="37">
        <v>2023</v>
      </c>
      <c r="G6" s="4" t="s">
        <v>5</v>
      </c>
      <c r="H6" s="37">
        <v>2022</v>
      </c>
      <c r="I6" s="37">
        <v>2023</v>
      </c>
      <c r="J6" s="4" t="s">
        <v>5</v>
      </c>
    </row>
    <row r="7" spans="1:10" ht="20.100000000000001" customHeight="1" x14ac:dyDescent="0.25">
      <c r="A7" s="80" t="s">
        <v>6</v>
      </c>
      <c r="B7" s="75"/>
      <c r="C7" s="75"/>
      <c r="D7" s="75"/>
      <c r="E7" s="75"/>
      <c r="F7" s="75"/>
      <c r="G7" s="75"/>
      <c r="H7" s="75"/>
      <c r="I7" s="75"/>
      <c r="J7" s="75"/>
    </row>
    <row r="8" spans="1:10" ht="20.100000000000001" customHeight="1" x14ac:dyDescent="0.25">
      <c r="A8" s="81" t="s">
        <v>7</v>
      </c>
      <c r="B8" s="75">
        <v>34</v>
      </c>
      <c r="C8" s="75">
        <v>24</v>
      </c>
      <c r="D8" s="75">
        <v>-29.411764705882348</v>
      </c>
      <c r="E8" s="75">
        <v>7</v>
      </c>
      <c r="F8" s="75">
        <v>2</v>
      </c>
      <c r="G8" s="75">
        <v>-71.428571428571431</v>
      </c>
      <c r="H8" s="75">
        <v>32</v>
      </c>
      <c r="I8" s="75">
        <v>22</v>
      </c>
      <c r="J8" s="75">
        <v>-31.25</v>
      </c>
    </row>
    <row r="9" spans="1:10" ht="20.100000000000001" customHeight="1" x14ac:dyDescent="0.25">
      <c r="A9" s="81" t="s">
        <v>8</v>
      </c>
      <c r="B9" s="75">
        <v>5</v>
      </c>
      <c r="C9" s="75">
        <v>5</v>
      </c>
      <c r="D9" s="75">
        <v>0</v>
      </c>
      <c r="E9" s="75">
        <v>2</v>
      </c>
      <c r="F9" s="75">
        <v>1</v>
      </c>
      <c r="G9" s="75">
        <v>-50</v>
      </c>
      <c r="H9" s="75">
        <v>3</v>
      </c>
      <c r="I9" s="75">
        <v>4</v>
      </c>
      <c r="J9" s="75">
        <v>33.333333333333343</v>
      </c>
    </row>
    <row r="10" spans="1:10" ht="20.100000000000001" customHeight="1" x14ac:dyDescent="0.25">
      <c r="A10" s="81" t="s">
        <v>9</v>
      </c>
      <c r="B10" s="75">
        <v>32</v>
      </c>
      <c r="C10" s="75">
        <v>49</v>
      </c>
      <c r="D10" s="75">
        <v>53.125</v>
      </c>
      <c r="E10" s="75">
        <v>3</v>
      </c>
      <c r="F10" s="75">
        <v>4</v>
      </c>
      <c r="G10" s="75">
        <v>33.333333333333343</v>
      </c>
      <c r="H10" s="75">
        <v>31</v>
      </c>
      <c r="I10" s="75">
        <v>47</v>
      </c>
      <c r="J10" s="75">
        <v>51.612903225806463</v>
      </c>
    </row>
    <row r="11" spans="1:10" ht="20.100000000000001" customHeight="1" x14ac:dyDescent="0.25">
      <c r="A11" s="81" t="s">
        <v>131</v>
      </c>
      <c r="B11" s="75">
        <v>2</v>
      </c>
      <c r="C11" s="75">
        <v>3</v>
      </c>
      <c r="D11" s="75">
        <v>50</v>
      </c>
      <c r="E11" s="75">
        <v>1</v>
      </c>
      <c r="F11" s="75">
        <v>0</v>
      </c>
      <c r="G11" s="75">
        <v>-100</v>
      </c>
      <c r="H11" s="75">
        <v>1</v>
      </c>
      <c r="I11" s="75">
        <v>3</v>
      </c>
      <c r="J11" s="75">
        <v>200</v>
      </c>
    </row>
    <row r="12" spans="1:10" ht="20.100000000000001" customHeight="1" x14ac:dyDescent="0.25">
      <c r="A12" s="81" t="s">
        <v>10</v>
      </c>
      <c r="B12" s="75">
        <v>7</v>
      </c>
      <c r="C12" s="75">
        <v>11</v>
      </c>
      <c r="D12" s="75">
        <v>57.142857142857139</v>
      </c>
      <c r="E12" s="75">
        <v>1</v>
      </c>
      <c r="F12" s="75">
        <v>3</v>
      </c>
      <c r="G12" s="75">
        <v>200</v>
      </c>
      <c r="H12" s="75">
        <v>7</v>
      </c>
      <c r="I12" s="75">
        <v>9</v>
      </c>
      <c r="J12" s="75">
        <v>28.571428571428584</v>
      </c>
    </row>
    <row r="13" spans="1:10" ht="20.100000000000001" customHeight="1" x14ac:dyDescent="0.25">
      <c r="A13" s="81" t="s">
        <v>11</v>
      </c>
      <c r="B13" s="75">
        <v>2</v>
      </c>
      <c r="C13" s="75">
        <v>3</v>
      </c>
      <c r="D13" s="75">
        <v>50</v>
      </c>
      <c r="E13" s="75">
        <v>0</v>
      </c>
      <c r="F13" s="75">
        <v>1</v>
      </c>
      <c r="G13" s="75"/>
      <c r="H13" s="75">
        <v>2</v>
      </c>
      <c r="I13" s="75">
        <v>2</v>
      </c>
      <c r="J13" s="75">
        <v>0</v>
      </c>
    </row>
    <row r="14" spans="1:10" ht="20.100000000000001" customHeight="1" x14ac:dyDescent="0.25">
      <c r="A14" s="81" t="s">
        <v>132</v>
      </c>
      <c r="B14" s="75">
        <v>13</v>
      </c>
      <c r="C14" s="75">
        <v>44</v>
      </c>
      <c r="D14" s="75">
        <v>238.46153846153845</v>
      </c>
      <c r="E14" s="75">
        <v>2</v>
      </c>
      <c r="F14" s="75">
        <v>11</v>
      </c>
      <c r="G14" s="75">
        <v>450</v>
      </c>
      <c r="H14" s="75">
        <v>13</v>
      </c>
      <c r="I14" s="75">
        <v>34</v>
      </c>
      <c r="J14" s="75">
        <v>161.53846153846155</v>
      </c>
    </row>
    <row r="15" spans="1:10" ht="20.100000000000001" customHeight="1" x14ac:dyDescent="0.25">
      <c r="A15" s="81" t="s">
        <v>12</v>
      </c>
      <c r="B15" s="75">
        <v>21</v>
      </c>
      <c r="C15" s="75">
        <v>30</v>
      </c>
      <c r="D15" s="75">
        <v>42.857142857142861</v>
      </c>
      <c r="E15" s="75">
        <v>1</v>
      </c>
      <c r="F15" s="75">
        <v>6</v>
      </c>
      <c r="G15" s="75">
        <v>500</v>
      </c>
      <c r="H15" s="75">
        <v>20</v>
      </c>
      <c r="I15" s="75">
        <v>25</v>
      </c>
      <c r="J15" s="75">
        <v>25</v>
      </c>
    </row>
    <row r="16" spans="1:10" ht="20.100000000000001" customHeight="1" x14ac:dyDescent="0.25">
      <c r="A16" s="81" t="s">
        <v>13</v>
      </c>
      <c r="B16" s="75">
        <v>9</v>
      </c>
      <c r="C16" s="75">
        <v>16</v>
      </c>
      <c r="D16" s="75">
        <v>77.777777777777771</v>
      </c>
      <c r="E16" s="75">
        <v>1</v>
      </c>
      <c r="F16" s="75">
        <v>1</v>
      </c>
      <c r="G16" s="75">
        <v>0</v>
      </c>
      <c r="H16" s="75">
        <v>8</v>
      </c>
      <c r="I16" s="75">
        <v>15</v>
      </c>
      <c r="J16" s="75">
        <v>87.5</v>
      </c>
    </row>
    <row r="17" spans="1:14" ht="20.100000000000001" customHeight="1" x14ac:dyDescent="0.25">
      <c r="A17" s="81" t="s">
        <v>14</v>
      </c>
      <c r="B17" s="75">
        <v>19</v>
      </c>
      <c r="C17" s="75">
        <v>41</v>
      </c>
      <c r="D17" s="75">
        <v>115.78947368421052</v>
      </c>
      <c r="E17" s="75">
        <v>0</v>
      </c>
      <c r="F17" s="75">
        <v>0</v>
      </c>
      <c r="G17" s="75"/>
      <c r="H17" s="75">
        <v>19</v>
      </c>
      <c r="I17" s="75">
        <v>43</v>
      </c>
      <c r="J17" s="75">
        <v>126.31578947368422</v>
      </c>
      <c r="M17" s="13"/>
    </row>
    <row r="18" spans="1:14" ht="20.100000000000001" customHeight="1" x14ac:dyDescent="0.25">
      <c r="A18" s="81" t="s">
        <v>15</v>
      </c>
      <c r="B18" s="75">
        <v>3</v>
      </c>
      <c r="C18" s="75">
        <v>15</v>
      </c>
      <c r="D18" s="75">
        <v>400</v>
      </c>
      <c r="E18" s="75">
        <v>2</v>
      </c>
      <c r="F18" s="75">
        <v>3</v>
      </c>
      <c r="G18" s="75">
        <v>50</v>
      </c>
      <c r="H18" s="75">
        <v>1</v>
      </c>
      <c r="I18" s="75">
        <v>15</v>
      </c>
      <c r="J18" s="75">
        <v>1400</v>
      </c>
    </row>
    <row r="19" spans="1:14" ht="20.100000000000001" customHeight="1" x14ac:dyDescent="0.25">
      <c r="A19" s="81" t="s">
        <v>115</v>
      </c>
      <c r="B19" s="75">
        <v>0</v>
      </c>
      <c r="C19" s="75">
        <v>0</v>
      </c>
      <c r="D19" s="75"/>
      <c r="E19" s="75">
        <v>0</v>
      </c>
      <c r="F19" s="75">
        <v>0</v>
      </c>
      <c r="G19" s="75"/>
      <c r="H19" s="75">
        <v>0</v>
      </c>
      <c r="I19" s="75">
        <v>0</v>
      </c>
      <c r="J19" s="75"/>
    </row>
    <row r="20" spans="1:14" ht="20.100000000000001" customHeight="1" x14ac:dyDescent="0.25">
      <c r="A20" s="81" t="s">
        <v>16</v>
      </c>
      <c r="B20" s="75">
        <v>41</v>
      </c>
      <c r="C20" s="75">
        <v>67</v>
      </c>
      <c r="D20" s="75">
        <v>63.414634146341456</v>
      </c>
      <c r="E20" s="75">
        <v>4</v>
      </c>
      <c r="F20" s="75">
        <v>9</v>
      </c>
      <c r="G20" s="75">
        <v>125</v>
      </c>
      <c r="H20" s="75">
        <v>42</v>
      </c>
      <c r="I20" s="75">
        <v>65</v>
      </c>
      <c r="J20" s="75">
        <v>54.761904761904759</v>
      </c>
    </row>
    <row r="21" spans="1:14" ht="20.100000000000001" customHeight="1" x14ac:dyDescent="0.25">
      <c r="A21" s="81" t="s">
        <v>129</v>
      </c>
      <c r="B21" s="75">
        <v>4</v>
      </c>
      <c r="C21" s="75">
        <v>20</v>
      </c>
      <c r="D21" s="75">
        <v>400</v>
      </c>
      <c r="E21" s="75">
        <v>0</v>
      </c>
      <c r="F21" s="75">
        <v>3</v>
      </c>
      <c r="G21" s="75"/>
      <c r="H21" s="75">
        <v>5</v>
      </c>
      <c r="I21" s="75">
        <v>17</v>
      </c>
      <c r="J21" s="75">
        <v>240</v>
      </c>
    </row>
    <row r="22" spans="1:14" ht="20.100000000000001" customHeight="1" x14ac:dyDescent="0.25">
      <c r="A22" s="81" t="s">
        <v>17</v>
      </c>
      <c r="B22" s="75">
        <v>26</v>
      </c>
      <c r="C22" s="75">
        <v>44</v>
      </c>
      <c r="D22" s="75">
        <v>69.230769230769226</v>
      </c>
      <c r="E22" s="75">
        <v>4</v>
      </c>
      <c r="F22" s="75">
        <v>4</v>
      </c>
      <c r="G22" s="75">
        <v>0</v>
      </c>
      <c r="H22" s="75">
        <v>25</v>
      </c>
      <c r="I22" s="75">
        <v>43</v>
      </c>
      <c r="J22" s="75">
        <v>72</v>
      </c>
    </row>
    <row r="23" spans="1:14" ht="20.100000000000001" customHeight="1" x14ac:dyDescent="0.25">
      <c r="A23" s="81" t="s">
        <v>18</v>
      </c>
      <c r="B23" s="75">
        <v>19</v>
      </c>
      <c r="C23" s="75">
        <v>42</v>
      </c>
      <c r="D23" s="75">
        <v>121.05263157894737</v>
      </c>
      <c r="E23" s="75">
        <v>6</v>
      </c>
      <c r="F23" s="75">
        <v>8</v>
      </c>
      <c r="G23" s="75">
        <v>33.333333333333343</v>
      </c>
      <c r="H23" s="75">
        <v>14</v>
      </c>
      <c r="I23" s="75">
        <v>34</v>
      </c>
      <c r="J23" s="75">
        <v>142.85714285714286</v>
      </c>
    </row>
    <row r="24" spans="1:14" ht="20.100000000000001" customHeight="1" x14ac:dyDescent="0.25">
      <c r="A24" s="81" t="s">
        <v>19</v>
      </c>
      <c r="B24" s="75">
        <v>7</v>
      </c>
      <c r="C24" s="75">
        <v>7</v>
      </c>
      <c r="D24" s="75">
        <v>0</v>
      </c>
      <c r="E24" s="75">
        <v>0</v>
      </c>
      <c r="F24" s="75">
        <v>0</v>
      </c>
      <c r="G24" s="75"/>
      <c r="H24" s="75">
        <v>7</v>
      </c>
      <c r="I24" s="75">
        <v>8</v>
      </c>
      <c r="J24" s="75">
        <v>14.285714285714292</v>
      </c>
    </row>
    <row r="25" spans="1:14" ht="20.100000000000001" customHeight="1" x14ac:dyDescent="0.25">
      <c r="A25" s="81" t="s">
        <v>20</v>
      </c>
      <c r="B25" s="75">
        <v>13</v>
      </c>
      <c r="C25" s="75">
        <v>13</v>
      </c>
      <c r="D25" s="75">
        <v>0</v>
      </c>
      <c r="E25" s="75">
        <v>2</v>
      </c>
      <c r="F25" s="75">
        <v>1</v>
      </c>
      <c r="G25" s="75">
        <v>-50</v>
      </c>
      <c r="H25" s="75">
        <v>12</v>
      </c>
      <c r="I25" s="75">
        <v>12</v>
      </c>
      <c r="J25" s="75">
        <v>0</v>
      </c>
    </row>
    <row r="26" spans="1:14" ht="20.100000000000001" customHeight="1" x14ac:dyDescent="0.25">
      <c r="A26" s="81" t="s">
        <v>21</v>
      </c>
      <c r="B26" s="75">
        <v>3</v>
      </c>
      <c r="C26" s="75">
        <v>8</v>
      </c>
      <c r="D26" s="75">
        <v>166.66666666666669</v>
      </c>
      <c r="E26" s="75">
        <v>0</v>
      </c>
      <c r="F26" s="75">
        <v>0</v>
      </c>
      <c r="G26" s="75"/>
      <c r="H26" s="75">
        <v>3</v>
      </c>
      <c r="I26" s="75">
        <v>8</v>
      </c>
      <c r="J26" s="75">
        <v>166.66666666666669</v>
      </c>
      <c r="N26" s="32"/>
    </row>
    <row r="27" spans="1:14" ht="20.100000000000001" customHeight="1" x14ac:dyDescent="0.25">
      <c r="A27" s="81" t="s">
        <v>114</v>
      </c>
      <c r="B27" s="75">
        <v>5</v>
      </c>
      <c r="C27" s="75">
        <v>10</v>
      </c>
      <c r="D27" s="75">
        <v>100</v>
      </c>
      <c r="E27" s="75">
        <v>0</v>
      </c>
      <c r="F27" s="75">
        <v>1</v>
      </c>
      <c r="G27" s="75"/>
      <c r="H27" s="75">
        <v>5</v>
      </c>
      <c r="I27" s="75">
        <v>9</v>
      </c>
      <c r="J27" s="75">
        <v>80</v>
      </c>
    </row>
    <row r="28" spans="1:14" ht="20.100000000000001" customHeight="1" x14ac:dyDescent="0.25">
      <c r="A28" s="81" t="s">
        <v>116</v>
      </c>
      <c r="B28" s="75">
        <v>4</v>
      </c>
      <c r="C28" s="75">
        <v>1</v>
      </c>
      <c r="D28" s="75">
        <v>-75</v>
      </c>
      <c r="E28" s="75">
        <v>1</v>
      </c>
      <c r="F28" s="75">
        <v>0</v>
      </c>
      <c r="G28" s="75">
        <v>-100</v>
      </c>
      <c r="H28" s="75">
        <v>3</v>
      </c>
      <c r="I28" s="75">
        <v>1</v>
      </c>
      <c r="J28" s="75">
        <v>-66.666666666666657</v>
      </c>
    </row>
    <row r="29" spans="1:14" ht="20.100000000000001" customHeight="1" x14ac:dyDescent="0.25">
      <c r="A29" s="81" t="s">
        <v>22</v>
      </c>
      <c r="B29" s="75">
        <v>11</v>
      </c>
      <c r="C29" s="75">
        <v>7</v>
      </c>
      <c r="D29" s="75">
        <v>-36.363636363636367</v>
      </c>
      <c r="E29" s="75">
        <v>2</v>
      </c>
      <c r="F29" s="75">
        <v>0</v>
      </c>
      <c r="G29" s="75">
        <v>-100</v>
      </c>
      <c r="H29" s="75">
        <v>9</v>
      </c>
      <c r="I29" s="75">
        <v>8</v>
      </c>
      <c r="J29" s="75">
        <v>-11.111111111111114</v>
      </c>
    </row>
    <row r="30" spans="1:14" ht="20.100000000000001" customHeight="1" x14ac:dyDescent="0.25">
      <c r="A30" s="81" t="s">
        <v>23</v>
      </c>
      <c r="B30" s="75">
        <v>6</v>
      </c>
      <c r="C30" s="75">
        <v>3</v>
      </c>
      <c r="D30" s="75">
        <v>-50</v>
      </c>
      <c r="E30" s="75">
        <v>1</v>
      </c>
      <c r="F30" s="75">
        <v>0</v>
      </c>
      <c r="G30" s="75">
        <v>-100</v>
      </c>
      <c r="H30" s="75">
        <v>5</v>
      </c>
      <c r="I30" s="75">
        <v>3</v>
      </c>
      <c r="J30" s="75">
        <v>-40</v>
      </c>
    </row>
    <row r="31" spans="1:14" ht="20.100000000000001" customHeight="1" x14ac:dyDescent="0.25">
      <c r="A31" s="81" t="s">
        <v>24</v>
      </c>
      <c r="B31" s="75">
        <v>5</v>
      </c>
      <c r="C31" s="75">
        <v>17</v>
      </c>
      <c r="D31" s="75">
        <v>240</v>
      </c>
      <c r="E31" s="75">
        <v>1</v>
      </c>
      <c r="F31" s="75">
        <v>4</v>
      </c>
      <c r="G31" s="75">
        <v>300</v>
      </c>
      <c r="H31" s="75">
        <v>6</v>
      </c>
      <c r="I31" s="75">
        <v>13</v>
      </c>
      <c r="J31" s="75">
        <v>116.66666666666666</v>
      </c>
    </row>
    <row r="32" spans="1:14" ht="20.100000000000001" customHeight="1" x14ac:dyDescent="0.25">
      <c r="A32" s="81" t="s">
        <v>25</v>
      </c>
      <c r="B32" s="75">
        <v>4</v>
      </c>
      <c r="C32" s="75">
        <v>7</v>
      </c>
      <c r="D32" s="75">
        <v>75</v>
      </c>
      <c r="E32" s="75">
        <v>0</v>
      </c>
      <c r="F32" s="75">
        <v>3</v>
      </c>
      <c r="G32" s="75"/>
      <c r="H32" s="75">
        <v>4</v>
      </c>
      <c r="I32" s="75">
        <v>4</v>
      </c>
      <c r="J32" s="75">
        <v>0</v>
      </c>
      <c r="M32" s="32"/>
    </row>
    <row r="33" spans="1:10" ht="20.100000000000001" customHeight="1" x14ac:dyDescent="0.25">
      <c r="A33" s="80" t="s">
        <v>26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24" customHeight="1" x14ac:dyDescent="0.25">
      <c r="A34" s="17" t="s">
        <v>27</v>
      </c>
      <c r="B34" s="86">
        <v>295</v>
      </c>
      <c r="C34" s="86">
        <v>487</v>
      </c>
      <c r="D34" s="86">
        <v>65.084745762711862</v>
      </c>
      <c r="E34" s="86">
        <v>41</v>
      </c>
      <c r="F34" s="86">
        <v>65</v>
      </c>
      <c r="G34" s="86">
        <v>58.536585365853654</v>
      </c>
      <c r="H34" s="86">
        <v>277</v>
      </c>
      <c r="I34" s="86">
        <v>444</v>
      </c>
      <c r="J34" s="86">
        <v>60.288808664259932</v>
      </c>
    </row>
    <row r="36" spans="1:10" ht="35.25" customHeight="1" x14ac:dyDescent="0.25">
      <c r="A36" s="140" t="s">
        <v>130</v>
      </c>
      <c r="B36" s="141"/>
      <c r="C36" s="141"/>
      <c r="D36" s="141"/>
      <c r="E36" s="141"/>
      <c r="F36" s="141"/>
      <c r="G36" s="141"/>
      <c r="H36" s="141"/>
      <c r="I36" s="141"/>
      <c r="J36" s="141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J36"/>
  <sheetViews>
    <sheetView workbookViewId="0">
      <selection activeCell="M28" sqref="M28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42" t="s">
        <v>95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ht="18" x14ac:dyDescent="0.25">
      <c r="A2" s="142" t="s">
        <v>355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75" thickBo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5">
      <c r="A4" s="143" t="s">
        <v>0</v>
      </c>
      <c r="B4" s="146" t="s">
        <v>89</v>
      </c>
      <c r="C4" s="146"/>
      <c r="D4" s="146"/>
      <c r="E4" s="146"/>
      <c r="F4" s="146"/>
      <c r="G4" s="146"/>
      <c r="H4" s="146"/>
      <c r="I4" s="146"/>
      <c r="J4" s="147"/>
    </row>
    <row r="5" spans="1:10" ht="27" customHeight="1" x14ac:dyDescent="0.25">
      <c r="A5" s="144"/>
      <c r="B5" s="148" t="s">
        <v>90</v>
      </c>
      <c r="C5" s="148"/>
      <c r="D5" s="148"/>
      <c r="E5" s="148" t="s">
        <v>64</v>
      </c>
      <c r="F5" s="148"/>
      <c r="G5" s="148"/>
      <c r="H5" s="148" t="s">
        <v>65</v>
      </c>
      <c r="I5" s="148"/>
      <c r="J5" s="149"/>
    </row>
    <row r="6" spans="1:10" ht="21" customHeight="1" x14ac:dyDescent="0.25">
      <c r="A6" s="145"/>
      <c r="B6" s="78">
        <v>2022</v>
      </c>
      <c r="C6" s="78">
        <v>2023</v>
      </c>
      <c r="D6" s="78" t="s">
        <v>5</v>
      </c>
      <c r="E6" s="78">
        <v>2022</v>
      </c>
      <c r="F6" s="78">
        <v>2023</v>
      </c>
      <c r="G6" s="78" t="s">
        <v>5</v>
      </c>
      <c r="H6" s="78">
        <v>2022</v>
      </c>
      <c r="I6" s="78">
        <v>2023</v>
      </c>
      <c r="J6" s="79" t="s">
        <v>5</v>
      </c>
    </row>
    <row r="7" spans="1:10" ht="20.100000000000001" customHeight="1" x14ac:dyDescent="0.25">
      <c r="A7" s="80" t="s">
        <v>6</v>
      </c>
      <c r="B7" s="131"/>
      <c r="C7" s="131"/>
      <c r="D7" s="93"/>
      <c r="E7" s="131"/>
      <c r="F7" s="131"/>
      <c r="G7" s="93"/>
      <c r="H7" s="131"/>
      <c r="I7" s="131"/>
      <c r="J7" s="93"/>
    </row>
    <row r="8" spans="1:10" ht="20.100000000000001" customHeight="1" x14ac:dyDescent="0.25">
      <c r="A8" s="132" t="s">
        <v>7</v>
      </c>
      <c r="B8" s="131">
        <v>92</v>
      </c>
      <c r="C8" s="131">
        <v>142</v>
      </c>
      <c r="D8" s="133">
        <f>C8*100/B8-100</f>
        <v>54.34782608695653</v>
      </c>
      <c r="E8" s="131">
        <v>5</v>
      </c>
      <c r="F8" s="131">
        <v>14</v>
      </c>
      <c r="G8" s="133">
        <f>F8*100/E8-100</f>
        <v>180</v>
      </c>
      <c r="H8" s="131">
        <v>103</v>
      </c>
      <c r="I8" s="131">
        <v>164</v>
      </c>
      <c r="J8" s="133">
        <f>I8*100/H8-100</f>
        <v>59.223300970873794</v>
      </c>
    </row>
    <row r="9" spans="1:10" ht="20.100000000000001" customHeight="1" x14ac:dyDescent="0.25">
      <c r="A9" s="132" t="s">
        <v>8</v>
      </c>
      <c r="B9" s="131">
        <v>73</v>
      </c>
      <c r="C9" s="131">
        <v>119</v>
      </c>
      <c r="D9" s="133">
        <f t="shared" ref="D9:D34" si="0">C9*100/B9-100</f>
        <v>63.013698630136986</v>
      </c>
      <c r="E9" s="131">
        <v>5</v>
      </c>
      <c r="F9" s="131">
        <v>3</v>
      </c>
      <c r="G9" s="133">
        <f t="shared" ref="G9:G34" si="1">F9*100/E9-100</f>
        <v>-40</v>
      </c>
      <c r="H9" s="131">
        <v>82</v>
      </c>
      <c r="I9" s="131">
        <v>137</v>
      </c>
      <c r="J9" s="133">
        <f t="shared" ref="J9:J34" si="2">I9*100/H9-100</f>
        <v>67.073170731707307</v>
      </c>
    </row>
    <row r="10" spans="1:10" ht="20.100000000000001" customHeight="1" x14ac:dyDescent="0.25">
      <c r="A10" s="132" t="s">
        <v>9</v>
      </c>
      <c r="B10" s="131">
        <v>141</v>
      </c>
      <c r="C10" s="131">
        <v>253</v>
      </c>
      <c r="D10" s="133">
        <f t="shared" si="0"/>
        <v>79.432624113475185</v>
      </c>
      <c r="E10" s="131">
        <v>4</v>
      </c>
      <c r="F10" s="131">
        <v>8</v>
      </c>
      <c r="G10" s="133">
        <f t="shared" si="1"/>
        <v>100</v>
      </c>
      <c r="H10" s="131">
        <v>154</v>
      </c>
      <c r="I10" s="131">
        <v>284</v>
      </c>
      <c r="J10" s="133">
        <f t="shared" si="2"/>
        <v>84.415584415584419</v>
      </c>
    </row>
    <row r="11" spans="1:10" ht="20.100000000000001" customHeight="1" x14ac:dyDescent="0.25">
      <c r="A11" s="132" t="s">
        <v>357</v>
      </c>
      <c r="B11" s="131">
        <v>21</v>
      </c>
      <c r="C11" s="131">
        <v>41</v>
      </c>
      <c r="D11" s="133">
        <f t="shared" si="0"/>
        <v>95.238095238095241</v>
      </c>
      <c r="E11" s="131">
        <v>0</v>
      </c>
      <c r="F11" s="131">
        <v>5</v>
      </c>
      <c r="G11" s="133">
        <v>100</v>
      </c>
      <c r="H11" s="131">
        <v>25</v>
      </c>
      <c r="I11" s="131">
        <v>48</v>
      </c>
      <c r="J11" s="133">
        <f t="shared" si="2"/>
        <v>92</v>
      </c>
    </row>
    <row r="12" spans="1:10" ht="20.100000000000001" customHeight="1" x14ac:dyDescent="0.25">
      <c r="A12" s="132" t="s">
        <v>10</v>
      </c>
      <c r="B12" s="131">
        <v>96</v>
      </c>
      <c r="C12" s="131">
        <v>135</v>
      </c>
      <c r="D12" s="133">
        <f t="shared" si="0"/>
        <v>40.625</v>
      </c>
      <c r="E12" s="131">
        <v>2</v>
      </c>
      <c r="F12" s="131">
        <v>4</v>
      </c>
      <c r="G12" s="133">
        <f t="shared" si="1"/>
        <v>100</v>
      </c>
      <c r="H12" s="131">
        <v>118</v>
      </c>
      <c r="I12" s="131">
        <v>149</v>
      </c>
      <c r="J12" s="133">
        <f t="shared" si="2"/>
        <v>26.271186440677965</v>
      </c>
    </row>
    <row r="13" spans="1:10" ht="20.100000000000001" customHeight="1" x14ac:dyDescent="0.25">
      <c r="A13" s="132" t="s">
        <v>11</v>
      </c>
      <c r="B13" s="131">
        <v>61</v>
      </c>
      <c r="C13" s="131">
        <v>76</v>
      </c>
      <c r="D13" s="133">
        <f t="shared" si="0"/>
        <v>24.590163934426229</v>
      </c>
      <c r="E13" s="131">
        <v>6</v>
      </c>
      <c r="F13" s="131">
        <v>5</v>
      </c>
      <c r="G13" s="133">
        <f t="shared" si="1"/>
        <v>-16.666666666666671</v>
      </c>
      <c r="H13" s="131">
        <v>80</v>
      </c>
      <c r="I13" s="131">
        <v>85</v>
      </c>
      <c r="J13" s="133">
        <f t="shared" si="2"/>
        <v>6.25</v>
      </c>
    </row>
    <row r="14" spans="1:10" ht="20.100000000000001" customHeight="1" x14ac:dyDescent="0.25">
      <c r="A14" s="132" t="s">
        <v>358</v>
      </c>
      <c r="B14" s="131">
        <v>51</v>
      </c>
      <c r="C14" s="131">
        <v>74</v>
      </c>
      <c r="D14" s="133">
        <f t="shared" si="0"/>
        <v>45.098039215686271</v>
      </c>
      <c r="E14" s="131">
        <v>6</v>
      </c>
      <c r="F14" s="131">
        <v>0</v>
      </c>
      <c r="G14" s="133">
        <f t="shared" si="1"/>
        <v>-100</v>
      </c>
      <c r="H14" s="131">
        <v>56</v>
      </c>
      <c r="I14" s="131">
        <v>83</v>
      </c>
      <c r="J14" s="133">
        <f t="shared" si="2"/>
        <v>48.214285714285722</v>
      </c>
    </row>
    <row r="15" spans="1:10" ht="20.100000000000001" customHeight="1" x14ac:dyDescent="0.25">
      <c r="A15" s="132" t="s">
        <v>12</v>
      </c>
      <c r="B15" s="131">
        <v>101</v>
      </c>
      <c r="C15" s="131">
        <v>147</v>
      </c>
      <c r="D15" s="133">
        <f t="shared" si="0"/>
        <v>45.544554455445535</v>
      </c>
      <c r="E15" s="131">
        <v>4</v>
      </c>
      <c r="F15" s="131">
        <v>10</v>
      </c>
      <c r="G15" s="133">
        <f t="shared" si="1"/>
        <v>150</v>
      </c>
      <c r="H15" s="131">
        <v>120</v>
      </c>
      <c r="I15" s="131">
        <v>170</v>
      </c>
      <c r="J15" s="133">
        <f t="shared" si="2"/>
        <v>41.666666666666657</v>
      </c>
    </row>
    <row r="16" spans="1:10" ht="20.100000000000001" customHeight="1" x14ac:dyDescent="0.25">
      <c r="A16" s="132" t="s">
        <v>13</v>
      </c>
      <c r="B16" s="131">
        <v>135</v>
      </c>
      <c r="C16" s="131">
        <v>239</v>
      </c>
      <c r="D16" s="133">
        <f t="shared" si="0"/>
        <v>77.037037037037038</v>
      </c>
      <c r="E16" s="131">
        <v>4</v>
      </c>
      <c r="F16" s="131">
        <v>4</v>
      </c>
      <c r="G16" s="133">
        <f t="shared" si="1"/>
        <v>0</v>
      </c>
      <c r="H16" s="131">
        <v>160</v>
      </c>
      <c r="I16" s="131">
        <v>274</v>
      </c>
      <c r="J16" s="133">
        <f t="shared" si="2"/>
        <v>71.25</v>
      </c>
    </row>
    <row r="17" spans="1:10" ht="20.100000000000001" customHeight="1" x14ac:dyDescent="0.25">
      <c r="A17" s="132" t="s">
        <v>14</v>
      </c>
      <c r="B17" s="131">
        <v>81</v>
      </c>
      <c r="C17" s="131">
        <v>152</v>
      </c>
      <c r="D17" s="133">
        <f t="shared" si="0"/>
        <v>87.65432098765433</v>
      </c>
      <c r="E17" s="131">
        <v>0</v>
      </c>
      <c r="F17" s="131">
        <v>1</v>
      </c>
      <c r="G17" s="133">
        <v>100</v>
      </c>
      <c r="H17" s="131">
        <v>91</v>
      </c>
      <c r="I17" s="131">
        <v>166</v>
      </c>
      <c r="J17" s="133">
        <f t="shared" si="2"/>
        <v>82.417582417582423</v>
      </c>
    </row>
    <row r="18" spans="1:10" ht="20.100000000000001" customHeight="1" x14ac:dyDescent="0.25">
      <c r="A18" s="132" t="s">
        <v>15</v>
      </c>
      <c r="B18" s="131">
        <v>60</v>
      </c>
      <c r="C18" s="131">
        <v>98</v>
      </c>
      <c r="D18" s="133">
        <f t="shared" si="0"/>
        <v>63.333333333333343</v>
      </c>
      <c r="E18" s="131">
        <v>2</v>
      </c>
      <c r="F18" s="131">
        <v>11</v>
      </c>
      <c r="G18" s="133">
        <f t="shared" si="1"/>
        <v>450</v>
      </c>
      <c r="H18" s="131">
        <v>72</v>
      </c>
      <c r="I18" s="131">
        <v>117</v>
      </c>
      <c r="J18" s="133">
        <f t="shared" si="2"/>
        <v>62.5</v>
      </c>
    </row>
    <row r="19" spans="1:10" ht="20.100000000000001" customHeight="1" x14ac:dyDescent="0.25">
      <c r="A19" s="132" t="s">
        <v>359</v>
      </c>
      <c r="B19" s="131">
        <v>1</v>
      </c>
      <c r="C19" s="131">
        <v>0</v>
      </c>
      <c r="D19" s="133">
        <f t="shared" si="0"/>
        <v>-100</v>
      </c>
      <c r="E19" s="131">
        <v>0</v>
      </c>
      <c r="F19" s="131">
        <v>0</v>
      </c>
      <c r="G19" s="134">
        <v>0</v>
      </c>
      <c r="H19" s="131">
        <v>1</v>
      </c>
      <c r="I19" s="131">
        <v>0</v>
      </c>
      <c r="J19" s="133">
        <f t="shared" si="2"/>
        <v>-100</v>
      </c>
    </row>
    <row r="20" spans="1:10" ht="20.100000000000001" customHeight="1" x14ac:dyDescent="0.25">
      <c r="A20" s="132" t="s">
        <v>16</v>
      </c>
      <c r="B20" s="131">
        <v>228</v>
      </c>
      <c r="C20" s="131">
        <v>314</v>
      </c>
      <c r="D20" s="133">
        <f t="shared" si="0"/>
        <v>37.719298245614027</v>
      </c>
      <c r="E20" s="131">
        <v>9</v>
      </c>
      <c r="F20" s="131">
        <v>14</v>
      </c>
      <c r="G20" s="133">
        <f t="shared" si="1"/>
        <v>55.555555555555543</v>
      </c>
      <c r="H20" s="131">
        <v>264</v>
      </c>
      <c r="I20" s="131">
        <v>367</v>
      </c>
      <c r="J20" s="133">
        <f t="shared" si="2"/>
        <v>39.015151515151501</v>
      </c>
    </row>
    <row r="21" spans="1:10" ht="20.100000000000001" customHeight="1" x14ac:dyDescent="0.25">
      <c r="A21" s="132" t="s">
        <v>129</v>
      </c>
      <c r="B21" s="131">
        <v>63</v>
      </c>
      <c r="C21" s="131">
        <v>134</v>
      </c>
      <c r="D21" s="133">
        <f t="shared" si="0"/>
        <v>112.69841269841271</v>
      </c>
      <c r="E21" s="131">
        <v>3</v>
      </c>
      <c r="F21" s="131">
        <v>2</v>
      </c>
      <c r="G21" s="133">
        <f t="shared" si="1"/>
        <v>-33.333333333333329</v>
      </c>
      <c r="H21" s="131">
        <v>67</v>
      </c>
      <c r="I21" s="131">
        <v>163</v>
      </c>
      <c r="J21" s="133">
        <f t="shared" si="2"/>
        <v>143.28358208955223</v>
      </c>
    </row>
    <row r="22" spans="1:10" ht="20.100000000000001" customHeight="1" x14ac:dyDescent="0.25">
      <c r="A22" s="132" t="s">
        <v>17</v>
      </c>
      <c r="B22" s="131">
        <v>96</v>
      </c>
      <c r="C22" s="131">
        <v>192</v>
      </c>
      <c r="D22" s="133">
        <f t="shared" si="0"/>
        <v>100</v>
      </c>
      <c r="E22" s="131">
        <v>2</v>
      </c>
      <c r="F22" s="131">
        <v>8</v>
      </c>
      <c r="G22" s="133">
        <f t="shared" si="1"/>
        <v>300</v>
      </c>
      <c r="H22" s="131">
        <v>112</v>
      </c>
      <c r="I22" s="131">
        <v>219</v>
      </c>
      <c r="J22" s="133">
        <f t="shared" si="2"/>
        <v>95.535714285714278</v>
      </c>
    </row>
    <row r="23" spans="1:10" ht="20.100000000000001" customHeight="1" x14ac:dyDescent="0.25">
      <c r="A23" s="132" t="s">
        <v>18</v>
      </c>
      <c r="B23" s="131">
        <v>90</v>
      </c>
      <c r="C23" s="131">
        <v>132</v>
      </c>
      <c r="D23" s="133">
        <f t="shared" si="0"/>
        <v>46.666666666666657</v>
      </c>
      <c r="E23" s="131">
        <v>3</v>
      </c>
      <c r="F23" s="131">
        <v>11</v>
      </c>
      <c r="G23" s="133">
        <f t="shared" si="1"/>
        <v>266.66666666666669</v>
      </c>
      <c r="H23" s="131">
        <v>96</v>
      </c>
      <c r="I23" s="131">
        <v>150</v>
      </c>
      <c r="J23" s="133">
        <f t="shared" si="2"/>
        <v>56.25</v>
      </c>
    </row>
    <row r="24" spans="1:10" ht="20.100000000000001" customHeight="1" x14ac:dyDescent="0.25">
      <c r="A24" s="132" t="s">
        <v>19</v>
      </c>
      <c r="B24" s="131">
        <v>80</v>
      </c>
      <c r="C24" s="131">
        <v>162</v>
      </c>
      <c r="D24" s="133">
        <f t="shared" si="0"/>
        <v>102.5</v>
      </c>
      <c r="E24" s="131">
        <v>9</v>
      </c>
      <c r="F24" s="131">
        <v>10</v>
      </c>
      <c r="G24" s="133">
        <f t="shared" si="1"/>
        <v>11.111111111111114</v>
      </c>
      <c r="H24" s="131">
        <v>87</v>
      </c>
      <c r="I24" s="131">
        <v>175</v>
      </c>
      <c r="J24" s="133">
        <f t="shared" si="2"/>
        <v>101.14942528735631</v>
      </c>
    </row>
    <row r="25" spans="1:10" ht="20.100000000000001" customHeight="1" x14ac:dyDescent="0.25">
      <c r="A25" s="132" t="s">
        <v>20</v>
      </c>
      <c r="B25" s="131">
        <v>70</v>
      </c>
      <c r="C25" s="131">
        <v>100</v>
      </c>
      <c r="D25" s="133">
        <f t="shared" si="0"/>
        <v>42.857142857142861</v>
      </c>
      <c r="E25" s="131">
        <v>2</v>
      </c>
      <c r="F25" s="131">
        <v>3</v>
      </c>
      <c r="G25" s="133">
        <f t="shared" si="1"/>
        <v>50</v>
      </c>
      <c r="H25" s="131">
        <v>80</v>
      </c>
      <c r="I25" s="131">
        <v>109</v>
      </c>
      <c r="J25" s="133">
        <f t="shared" si="2"/>
        <v>36.25</v>
      </c>
    </row>
    <row r="26" spans="1:10" ht="20.100000000000001" customHeight="1" x14ac:dyDescent="0.25">
      <c r="A26" s="132" t="s">
        <v>21</v>
      </c>
      <c r="B26" s="131">
        <v>64</v>
      </c>
      <c r="C26" s="131">
        <v>100</v>
      </c>
      <c r="D26" s="133">
        <f t="shared" si="0"/>
        <v>56.25</v>
      </c>
      <c r="E26" s="131">
        <v>3</v>
      </c>
      <c r="F26" s="131">
        <v>1</v>
      </c>
      <c r="G26" s="133">
        <f t="shared" si="1"/>
        <v>-66.666666666666657</v>
      </c>
      <c r="H26" s="131">
        <v>77</v>
      </c>
      <c r="I26" s="131">
        <v>125</v>
      </c>
      <c r="J26" s="133">
        <f t="shared" si="2"/>
        <v>62.337662337662351</v>
      </c>
    </row>
    <row r="27" spans="1:10" ht="20.100000000000001" customHeight="1" x14ac:dyDescent="0.25">
      <c r="A27" s="132" t="s">
        <v>114</v>
      </c>
      <c r="B27" s="131">
        <v>44</v>
      </c>
      <c r="C27" s="131">
        <v>137</v>
      </c>
      <c r="D27" s="133">
        <f t="shared" si="0"/>
        <v>211.36363636363637</v>
      </c>
      <c r="E27" s="131">
        <v>2</v>
      </c>
      <c r="F27" s="131">
        <v>4</v>
      </c>
      <c r="G27" s="133">
        <f t="shared" si="1"/>
        <v>100</v>
      </c>
      <c r="H27" s="131">
        <v>46</v>
      </c>
      <c r="I27" s="131">
        <v>161</v>
      </c>
      <c r="J27" s="133">
        <f t="shared" si="2"/>
        <v>250</v>
      </c>
    </row>
    <row r="28" spans="1:10" ht="20.100000000000001" customHeight="1" x14ac:dyDescent="0.25">
      <c r="A28" s="132" t="s">
        <v>360</v>
      </c>
      <c r="B28" s="131">
        <v>8</v>
      </c>
      <c r="C28" s="131">
        <v>10</v>
      </c>
      <c r="D28" s="133">
        <f t="shared" si="0"/>
        <v>25</v>
      </c>
      <c r="E28" s="131">
        <v>1</v>
      </c>
      <c r="F28" s="131">
        <v>0</v>
      </c>
      <c r="G28" s="133">
        <f t="shared" si="1"/>
        <v>-100</v>
      </c>
      <c r="H28" s="131">
        <v>7</v>
      </c>
      <c r="I28" s="131">
        <v>11</v>
      </c>
      <c r="J28" s="133">
        <f t="shared" si="2"/>
        <v>57.142857142857139</v>
      </c>
    </row>
    <row r="29" spans="1:10" ht="20.100000000000001" customHeight="1" x14ac:dyDescent="0.25">
      <c r="A29" s="132" t="s">
        <v>22</v>
      </c>
      <c r="B29" s="131">
        <v>69</v>
      </c>
      <c r="C29" s="131">
        <v>100</v>
      </c>
      <c r="D29" s="133">
        <f t="shared" si="0"/>
        <v>44.927536231884062</v>
      </c>
      <c r="E29" s="131">
        <v>4</v>
      </c>
      <c r="F29" s="131">
        <v>9</v>
      </c>
      <c r="G29" s="133">
        <f t="shared" si="1"/>
        <v>125</v>
      </c>
      <c r="H29" s="131">
        <v>72</v>
      </c>
      <c r="I29" s="131">
        <v>110</v>
      </c>
      <c r="J29" s="133">
        <f t="shared" si="2"/>
        <v>52.777777777777771</v>
      </c>
    </row>
    <row r="30" spans="1:10" ht="20.100000000000001" customHeight="1" x14ac:dyDescent="0.25">
      <c r="A30" s="132" t="s">
        <v>23</v>
      </c>
      <c r="B30" s="131">
        <v>43</v>
      </c>
      <c r="C30" s="131">
        <v>83</v>
      </c>
      <c r="D30" s="133">
        <f t="shared" si="0"/>
        <v>93.023255813953483</v>
      </c>
      <c r="E30" s="131">
        <v>3</v>
      </c>
      <c r="F30" s="131">
        <v>5</v>
      </c>
      <c r="G30" s="133">
        <f t="shared" si="1"/>
        <v>66.666666666666657</v>
      </c>
      <c r="H30" s="131">
        <v>46</v>
      </c>
      <c r="I30" s="131">
        <v>96</v>
      </c>
      <c r="J30" s="133">
        <f t="shared" si="2"/>
        <v>108.69565217391303</v>
      </c>
    </row>
    <row r="31" spans="1:10" ht="20.100000000000001" customHeight="1" x14ac:dyDescent="0.25">
      <c r="A31" s="132" t="s">
        <v>24</v>
      </c>
      <c r="B31" s="131">
        <v>42</v>
      </c>
      <c r="C31" s="131">
        <v>95</v>
      </c>
      <c r="D31" s="133">
        <f t="shared" si="0"/>
        <v>126.1904761904762</v>
      </c>
      <c r="E31" s="131">
        <v>1</v>
      </c>
      <c r="F31" s="131">
        <v>4</v>
      </c>
      <c r="G31" s="133">
        <f t="shared" si="1"/>
        <v>300</v>
      </c>
      <c r="H31" s="131">
        <v>51</v>
      </c>
      <c r="I31" s="131">
        <v>113</v>
      </c>
      <c r="J31" s="133">
        <f t="shared" si="2"/>
        <v>121.56862745098039</v>
      </c>
    </row>
    <row r="32" spans="1:10" ht="20.100000000000001" customHeight="1" x14ac:dyDescent="0.25">
      <c r="A32" s="132" t="s">
        <v>25</v>
      </c>
      <c r="B32" s="131">
        <v>51</v>
      </c>
      <c r="C32" s="131">
        <v>80</v>
      </c>
      <c r="D32" s="133">
        <f t="shared" si="0"/>
        <v>56.862745098039227</v>
      </c>
      <c r="E32" s="131">
        <v>3</v>
      </c>
      <c r="F32" s="131">
        <v>3</v>
      </c>
      <c r="G32" s="133">
        <f t="shared" si="1"/>
        <v>0</v>
      </c>
      <c r="H32" s="131">
        <v>60</v>
      </c>
      <c r="I32" s="131">
        <v>91</v>
      </c>
      <c r="J32" s="133">
        <f t="shared" si="2"/>
        <v>51.666666666666657</v>
      </c>
    </row>
    <row r="33" spans="1:10" ht="20.100000000000001" customHeight="1" x14ac:dyDescent="0.25">
      <c r="A33" s="80" t="s">
        <v>26</v>
      </c>
      <c r="B33" s="135"/>
      <c r="C33" s="135"/>
      <c r="D33" s="133"/>
      <c r="E33" s="135"/>
      <c r="F33" s="135"/>
      <c r="G33" s="133"/>
      <c r="H33" s="135"/>
      <c r="I33" s="135"/>
      <c r="J33" s="133"/>
    </row>
    <row r="34" spans="1:10" ht="20.100000000000001" customHeight="1" x14ac:dyDescent="0.25">
      <c r="A34" s="94" t="s">
        <v>27</v>
      </c>
      <c r="B34" s="136">
        <v>1861</v>
      </c>
      <c r="C34" s="136">
        <v>3115</v>
      </c>
      <c r="D34" s="137">
        <f t="shared" si="0"/>
        <v>67.38312735088661</v>
      </c>
      <c r="E34" s="136">
        <v>83</v>
      </c>
      <c r="F34" s="136">
        <v>139</v>
      </c>
      <c r="G34" s="137">
        <f t="shared" si="1"/>
        <v>67.469879518072275</v>
      </c>
      <c r="H34" s="136">
        <v>2127</v>
      </c>
      <c r="I34" s="136">
        <v>3567</v>
      </c>
      <c r="J34" s="137">
        <f t="shared" si="2"/>
        <v>67.700987306064889</v>
      </c>
    </row>
    <row r="36" spans="1:10" ht="42" customHeight="1" x14ac:dyDescent="0.25">
      <c r="A36" s="140" t="s">
        <v>130</v>
      </c>
      <c r="B36" s="141"/>
      <c r="C36" s="141"/>
      <c r="D36" s="141"/>
      <c r="E36" s="141"/>
      <c r="F36" s="141"/>
      <c r="G36" s="141"/>
      <c r="H36" s="141"/>
      <c r="I36" s="141"/>
      <c r="J36" s="141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J7 D7">
    <cfRule type="cellIs" dxfId="7" priority="1" stopIfTrue="1" operator="lessThanOrEqual">
      <formula>0</formula>
    </cfRule>
    <cfRule type="cellIs" dxfId="6" priority="2" stopIfTrue="1" operator="greaterThan">
      <formula>0</formula>
    </cfRule>
  </conditionalFormatting>
  <hyperlinks>
    <hyperlink ref="B8" r:id="rId1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5%25')" xr:uid="{A31CDC64-E665-4463-AFF0-3B51C9EBEC5E}"/>
    <hyperlink ref="C8" r:id="rId2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5%25')" xr:uid="{3DAC9B31-5097-4CD7-99CA-A47839247207}"/>
    <hyperlink ref="E8" r:id="rId3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5%25')" xr:uid="{BA57CF0F-EE8A-4182-A040-7AD76E9CDC01}"/>
    <hyperlink ref="F8" r:id="rId4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5%25')" xr:uid="{4DDA90CB-FBF1-4AD5-9313-CB9295048EA4}"/>
    <hyperlink ref="H8" r:id="rId5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5%25')" xr:uid="{15CB338E-FD13-4E25-9187-B93B1FE9DFFD}"/>
    <hyperlink ref="I8" r:id="rId6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5%25')" xr:uid="{127FB7BA-44D4-40C0-B8B1-6E6E70059477}"/>
    <hyperlink ref="B9" r:id="rId7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7%25')" xr:uid="{B7CA967E-A99E-4A3A-9ACE-48D710BE817F}"/>
    <hyperlink ref="C9" r:id="rId8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7%25')" xr:uid="{A01281D3-3BC8-46FD-8DD8-4AFB0A3E7998}"/>
    <hyperlink ref="E9" r:id="rId9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7%25')" xr:uid="{14B26BD6-F30D-4236-A3A5-F639757BDABF}"/>
    <hyperlink ref="F9" r:id="rId10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7%25')" xr:uid="{D7DF2EFD-4477-49C8-A078-9E9F509FA01C}"/>
    <hyperlink ref="H9" r:id="rId11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7%25')" xr:uid="{03E02A2B-019E-4916-B783-23EE8C6F4530}"/>
    <hyperlink ref="I9" r:id="rId12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7%25')" xr:uid="{60458DF8-68DA-4C64-8E0A-03F11DD38EB8}"/>
    <hyperlink ref="B10" r:id="rId13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2%25')" xr:uid="{F4C53641-E468-4B07-85C1-B44C13F7A37A}"/>
    <hyperlink ref="C10" r:id="rId14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2%25')" xr:uid="{E0F90A01-01C7-403A-8889-364707164904}"/>
    <hyperlink ref="E10" r:id="rId15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2%25')" xr:uid="{ABF83562-D8B2-4608-96B5-35706CDD1491}"/>
    <hyperlink ref="F10" r:id="rId16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2%25')" xr:uid="{42CAA6B2-B1FF-4952-9FE5-C04A74BFBF29}"/>
    <hyperlink ref="H10" r:id="rId17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2%25')" xr:uid="{47C6A924-DA2F-4AF4-8A11-80364B96E718}"/>
    <hyperlink ref="I10" r:id="rId18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2%25')" xr:uid="{B667C997-7E99-4656-B9F1-3B3ED6CB3B78}"/>
    <hyperlink ref="B11" r:id="rId19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4%25')" xr:uid="{055515CA-6439-4A54-83C7-5239E3581815}"/>
    <hyperlink ref="C11" r:id="rId20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4%25')" xr:uid="{854AEE25-20B6-43F8-8458-B934E77DF0CC}"/>
    <hyperlink ref="E11" r:id="rId21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4%25')" xr:uid="{A9BAA445-50C0-455F-A61D-158A4EA0DF36}"/>
    <hyperlink ref="F11" r:id="rId22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4%25')" xr:uid="{AC1E2B6E-BF84-4FAC-93C7-5FF4F907384A}"/>
    <hyperlink ref="H11" r:id="rId23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4%25')" xr:uid="{FA67B651-C7C4-4711-9C78-2846904AC19F}"/>
    <hyperlink ref="I11" r:id="rId24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4%25')" xr:uid="{815A815F-DA98-4C30-977F-6AB1BA0CD7F3}"/>
    <hyperlink ref="B12" r:id="rId25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8%25')" xr:uid="{CB3DE5D7-5ED2-45C6-BD9D-39A3BA841A1B}"/>
    <hyperlink ref="C12" r:id="rId26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8%25')" xr:uid="{EC012A14-FABF-426A-811C-244D8E20AED6}"/>
    <hyperlink ref="E12" r:id="rId27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8%25')" xr:uid="{31FBFD6A-7833-47F5-88C0-2796E89C681D}"/>
    <hyperlink ref="F12" r:id="rId28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8%25')" xr:uid="{48533E61-441F-4E1F-8C01-6736FE12CD77}"/>
    <hyperlink ref="H12" r:id="rId29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8%25')" xr:uid="{5E039975-F6A7-4091-AB95-0EC855E13203}"/>
    <hyperlink ref="I12" r:id="rId30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8%25')" xr:uid="{85BFCF3C-869F-48F0-9381-3C29299F72BA}"/>
    <hyperlink ref="B13" r:id="rId31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1%25')" xr:uid="{1F665FE1-CE6E-4EDF-8352-D694484A7530}"/>
    <hyperlink ref="C13" r:id="rId32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1%25')" xr:uid="{7ECA793F-E433-4347-A8FE-FFDEAA80B07D}"/>
    <hyperlink ref="E13" r:id="rId33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1%25')" xr:uid="{0C224818-9BE1-46FD-9D21-B05CFFE41DDF}"/>
    <hyperlink ref="F13" r:id="rId34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1%25')" xr:uid="{6A560C6A-83CE-4B2B-AC8D-A34E8D1DEB95}"/>
    <hyperlink ref="H13" r:id="rId35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1%25')" xr:uid="{BECDA917-BA98-49EB-A585-BE1B549F0913}"/>
    <hyperlink ref="I13" r:id="rId36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1%25')" xr:uid="{2057B283-ABE3-4B95-9E19-EDF1E0A84A48}"/>
    <hyperlink ref="B14" r:id="rId37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3%25')" xr:uid="{0A641367-06AA-429B-A808-925349F612BF}"/>
    <hyperlink ref="C14" r:id="rId38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3%25')" xr:uid="{177EF5D2-0AC6-4BA4-8D58-BC73FAFB863D}"/>
    <hyperlink ref="E14" r:id="rId39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3%25')" xr:uid="{A4E0F8A7-D9D8-467A-BDB7-148469B0136E}"/>
    <hyperlink ref="F14" r:id="rId40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3%25')" xr:uid="{E8BD940D-6727-4FD4-8008-0185ACDBFDE2}"/>
    <hyperlink ref="H14" r:id="rId41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3%25')" xr:uid="{385A462B-BEEB-4BC0-8288-6A8FC3DF41B7}"/>
    <hyperlink ref="I14" r:id="rId42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3%25')" xr:uid="{F77F21D4-46E6-48D6-9E79-70E55F1FC24B}"/>
    <hyperlink ref="B15" r:id="rId43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6%25')" xr:uid="{AC7808B6-A12D-42BF-B7A7-F4349444E9EE}"/>
    <hyperlink ref="C15" r:id="rId44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6%25')" xr:uid="{F5803C64-E5C2-408C-866A-F34FB1497432}"/>
    <hyperlink ref="E15" r:id="rId45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6%25')" xr:uid="{097C67E7-39F6-4567-A844-15F1A4059DF2}"/>
    <hyperlink ref="F15" r:id="rId46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6%25')" xr:uid="{7711A0D5-AACA-499A-9FD1-54BB74AE7274}"/>
    <hyperlink ref="H15" r:id="rId47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6%25')" xr:uid="{3E85B566-B051-48C7-A5A3-5B5304961FDB}"/>
    <hyperlink ref="I15" r:id="rId48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6%25')" xr:uid="{9D947468-6B19-4A1C-897A-033630561055}"/>
    <hyperlink ref="B16" r:id="rId49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2%25')" xr:uid="{81D8AB52-68CF-4F4F-9D1F-6F8BE86225BB}"/>
    <hyperlink ref="C16" r:id="rId50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2%25')" xr:uid="{C68FC84B-F8BC-4E4E-AB3E-9ED5947B7137}"/>
    <hyperlink ref="E16" r:id="rId51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2%25')" xr:uid="{AF7AB159-EC09-4938-B2D2-01D85D965515}"/>
    <hyperlink ref="F16" r:id="rId52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2%25')" xr:uid="{A9E598A5-1FF3-4526-8E3D-7F0AE6A34B5A}"/>
    <hyperlink ref="H16" r:id="rId53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2%25')" xr:uid="{E48A03BD-E6AF-4B68-BE09-51CE0B95846D}"/>
    <hyperlink ref="I16" r:id="rId54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2%25')" xr:uid="{29A077E0-A0FB-471C-8B6D-45285881B652}"/>
    <hyperlink ref="B17" r:id="rId55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0%25')" xr:uid="{88621ABB-FF23-41C0-B20A-FAEA728C1196}"/>
    <hyperlink ref="C17" r:id="rId56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0%25')" xr:uid="{E32C9F7B-DBFC-4AC1-AD60-BE3DCFCE796C}"/>
    <hyperlink ref="E17" r:id="rId57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0%25')" xr:uid="{AD7E4503-D4EE-42F1-8B99-F36EB3EF66B8}"/>
    <hyperlink ref="F17" r:id="rId58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0%25')" xr:uid="{35CC8146-7A39-4ED9-9B35-EEC9AFFD3778}"/>
    <hyperlink ref="H17" r:id="rId59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0%25')" xr:uid="{1712BBEA-EAB9-4585-861E-41D05963326B}"/>
    <hyperlink ref="I17" r:id="rId60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0%25')" xr:uid="{169BC40C-000F-4FC6-B924-DCDBD45D08F7}"/>
    <hyperlink ref="B18" r:id="rId61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5%25')" xr:uid="{4888C919-F1DE-436D-9175-61A26B23D7B3}"/>
    <hyperlink ref="C18" r:id="rId62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5%25')" xr:uid="{86EC480C-979A-4C80-AEDE-B599BCDA1C4B}"/>
    <hyperlink ref="E18" r:id="rId63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5%25')" xr:uid="{4547D381-2B4A-4715-A071-F06FA3C112AC}"/>
    <hyperlink ref="F18" r:id="rId64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5%25')" xr:uid="{BD84FF47-F992-4074-886C-4193C921E6A3}"/>
    <hyperlink ref="H18" r:id="rId65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5%25')" xr:uid="{49A2F338-4083-488A-AEBC-E3CA37F49ED8}"/>
    <hyperlink ref="I18" r:id="rId66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5%25')" xr:uid="{F7E3FD56-49FF-4C38-BF87-1AD7BD0C2AAF}"/>
    <hyperlink ref="B19" r:id="rId67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9%25')" xr:uid="{83D8947F-023F-4CEB-90D4-34BA901ECEFB}"/>
    <hyperlink ref="C19" r:id="rId68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9%25')" xr:uid="{8CDF644A-CC90-48E0-A24C-1ED40EF3DDAE}"/>
    <hyperlink ref="E19" r:id="rId69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9%25')" xr:uid="{C1EE8AEB-67DF-4EB5-949A-47A7E272449A}"/>
    <hyperlink ref="F19" r:id="rId70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9%25')" xr:uid="{74F413AD-D2D4-48F1-954D-BFDA5671AA1E}"/>
    <hyperlink ref="H19" r:id="rId71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9%25')" xr:uid="{17461E03-5499-4790-8068-54BA64872DB8}"/>
    <hyperlink ref="I19" r:id="rId72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9%25')" xr:uid="{C6B31BC5-6389-4DBA-A96B-62BBF5FA785D}"/>
    <hyperlink ref="B20" r:id="rId73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6%25')" xr:uid="{0E50CE9C-6EB8-4609-A824-81B4BD876170}"/>
    <hyperlink ref="C20" r:id="rId74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6%25')" xr:uid="{4D727772-1C36-4908-A37A-04423276393B}"/>
    <hyperlink ref="E20" r:id="rId75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6%25')" xr:uid="{FE52BB06-BBA6-494F-A940-AE3D87504B7E}"/>
    <hyperlink ref="F20" r:id="rId76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6%25')" xr:uid="{48041ACB-D1ED-4C83-81AD-1AE0F9E60525}"/>
    <hyperlink ref="H20" r:id="rId77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6%25')" xr:uid="{09B6E63E-2A52-4F9A-AA18-0CF5B473C397}"/>
    <hyperlink ref="I20" r:id="rId78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6%25')" xr:uid="{21108B8B-8CBE-4C5A-90C3-B392C5A8FB91}"/>
    <hyperlink ref="B21" r:id="rId79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8%25')" xr:uid="{A4A3824D-E3F7-4C81-9790-D89E77F12678}"/>
    <hyperlink ref="C21" r:id="rId80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8%25')" xr:uid="{D7802FAB-1084-49CD-AEEE-D310D4E23C0F}"/>
    <hyperlink ref="E21" r:id="rId81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8%25')" xr:uid="{F4325336-B2B8-4377-AC6C-E0CD939C7DB4}"/>
    <hyperlink ref="F21" r:id="rId82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8%25')" xr:uid="{F827BF4C-EFF7-424B-9822-ED4483935777}"/>
    <hyperlink ref="H21" r:id="rId83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8%25')" xr:uid="{978F0D30-0CD0-4F86-8A60-BCCEFCEADCD5}"/>
    <hyperlink ref="I21" r:id="rId84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8%25')" xr:uid="{F8370D7B-E531-4050-BFD1-7D7540973259}"/>
    <hyperlink ref="B22" r:id="rId85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1%25')" xr:uid="{D10B542A-6368-47D7-955D-AB00C006E800}"/>
    <hyperlink ref="C22" r:id="rId86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1%25')" xr:uid="{47FA78DA-D4ED-47B0-B0D2-75888CCED56B}"/>
    <hyperlink ref="E22" r:id="rId87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1%25')" xr:uid="{50DA5100-F2F5-47D4-BB5A-509AFA496685}"/>
    <hyperlink ref="F22" r:id="rId88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1%25')" xr:uid="{0A955F6D-CE71-42D9-9155-6F116BF45178}"/>
    <hyperlink ref="H22" r:id="rId89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1%25')" xr:uid="{95140EF5-406F-4C48-B2D2-F493E19C79B8}"/>
    <hyperlink ref="I22" r:id="rId90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1%25')" xr:uid="{1A5B5555-F749-452A-9296-8CE929FCA42F}"/>
    <hyperlink ref="B23" r:id="rId91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3%25')" xr:uid="{ECABAB4C-5125-46ED-A844-D3A6A889ABB2}"/>
    <hyperlink ref="C23" r:id="rId92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3%25')" xr:uid="{03D251C6-0B35-4ACC-8469-606F79DE35F8}"/>
    <hyperlink ref="E23" r:id="rId93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3%25')" xr:uid="{E8ACCC56-8ECC-4FA4-B793-F7143D45913A}"/>
    <hyperlink ref="F23" r:id="rId94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3%25')" xr:uid="{F39E5D95-2F92-4B26-BC3A-8DA3DE054521}"/>
    <hyperlink ref="H23" r:id="rId95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3%25')" xr:uid="{A0D4D0E3-4A9C-4E53-8F06-5B83B8A47E87}"/>
    <hyperlink ref="I23" r:id="rId96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3%25')" xr:uid="{9CD4831A-3FE2-449C-A8E1-153E721AA185}"/>
    <hyperlink ref="B24" r:id="rId97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6%25')" xr:uid="{86673445-28F7-49C2-A3C2-97C058970F89}"/>
    <hyperlink ref="C24" r:id="rId98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6%25')" xr:uid="{F08B7AD4-6F8A-4E07-8B1F-EAFBECCBCF59}"/>
    <hyperlink ref="E24" r:id="rId99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6%25')" xr:uid="{5C0561BB-2628-4D5E-AB1B-5847C0816963}"/>
    <hyperlink ref="F24" r:id="rId100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6%25')" xr:uid="{C54739DB-92DD-425E-BACC-E9BABBFEEEFB}"/>
    <hyperlink ref="H24" r:id="rId101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6%25')" xr:uid="{731F4F87-5526-423A-8543-F711C2B65E35}"/>
    <hyperlink ref="I24" r:id="rId102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6%25')" xr:uid="{A26942AB-C8AA-4F32-AAAD-CA413B39E190}"/>
    <hyperlink ref="B25" r:id="rId103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9%25')" xr:uid="{F04EA2D2-2728-4233-B84B-3605B5F69378}"/>
    <hyperlink ref="C25" r:id="rId104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9%25')" xr:uid="{DB58CBAE-50AA-4142-88AA-C9ADC50500CE}"/>
    <hyperlink ref="E25" r:id="rId105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9%25')" xr:uid="{4C91F6DF-5D72-4A20-8316-DDDDE36BB508}"/>
    <hyperlink ref="F25" r:id="rId106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9%25')" xr:uid="{581BC89B-7FD3-4EC5-86AE-AA663DC39EDD}"/>
    <hyperlink ref="H25" r:id="rId107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9%25')" xr:uid="{E9352EE5-B6DD-4AEF-A4ED-A7C71021E844}"/>
    <hyperlink ref="I25" r:id="rId108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9%25')" xr:uid="{7F036E5B-25F9-4D04-AAE4-F30D71D4F7C0}"/>
    <hyperlink ref="B26" r:id="rId109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1%25')" xr:uid="{8669D00E-BA05-403D-9AE3-2E7C4C24E5B9}"/>
    <hyperlink ref="C26" r:id="rId110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1%25')" xr:uid="{ADA85F41-CEB9-4384-87EF-44CCAA80927C}"/>
    <hyperlink ref="E26" r:id="rId111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1%25')" xr:uid="{8F293D0C-5F54-4E87-924A-C98E53799E2E}"/>
    <hyperlink ref="F26" r:id="rId112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1%25')" xr:uid="{0A6C007C-CEDD-440C-82DB-49A93901F2B7}"/>
    <hyperlink ref="H26" r:id="rId113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1%25')" xr:uid="{146C9D8D-4C31-4704-B0DE-C8C2590BBC90}"/>
    <hyperlink ref="I26" r:id="rId114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1%25')" xr:uid="{5B98EBAE-B0F8-4FFC-A7BD-E5FD0084C36D}"/>
    <hyperlink ref="B27" r:id="rId115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3%25')" xr:uid="{14074DF2-F9C2-4EC8-9738-97F4D98C1E57}"/>
    <hyperlink ref="C27" r:id="rId116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3%25')" xr:uid="{4CA6D896-FCC8-425C-A3CD-EF90B5A561BF}"/>
    <hyperlink ref="E27" r:id="rId117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3%25')" xr:uid="{5A2D4B4A-AAE4-4ED7-A093-EBCCFD672542}"/>
    <hyperlink ref="F27" r:id="rId118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3%25')" xr:uid="{E2639DB7-4DA1-4538-92F8-893B20B5E3E8}"/>
    <hyperlink ref="H27" r:id="rId119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3%25')" xr:uid="{C00A1422-FDC1-4E3B-A2D2-A351BA17BDAA}"/>
    <hyperlink ref="I27" r:id="rId120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3%25')" xr:uid="{B92C954F-70E6-4901-AD19-741653A73B83}"/>
    <hyperlink ref="B28" r:id="rId121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5%25')" xr:uid="{2DBF6F9C-04E2-48D9-84D7-F9931F6B226F}"/>
    <hyperlink ref="C28" r:id="rId122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5%25')" xr:uid="{F7DC1C96-CA62-4B2D-AF78-A92C7403FC6B}"/>
    <hyperlink ref="E28" r:id="rId123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5%25')" xr:uid="{EE3E0F1D-0763-43C5-B7A4-7B8803E0928B}"/>
    <hyperlink ref="F28" r:id="rId124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5%25')" xr:uid="{B953A3B4-B919-4010-B095-7EC4C4C90292}"/>
    <hyperlink ref="H28" r:id="rId125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5%25')" xr:uid="{A98E4307-3963-4BA0-8853-1E3EFF045B61}"/>
    <hyperlink ref="I28" r:id="rId126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5%25')" xr:uid="{D49BF356-1F39-4E06-BA0E-EAFEE8D40C93}"/>
    <hyperlink ref="B29" r:id="rId127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8%25')" xr:uid="{FA2A8948-5516-48C9-872E-C464432E3B01}"/>
    <hyperlink ref="C29" r:id="rId128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8%25')" xr:uid="{B309380C-A69C-40E2-B6C0-1111F6EEA9BA}"/>
    <hyperlink ref="E29" r:id="rId129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8%25')" xr:uid="{8C3DF161-8B30-41F7-8AD1-1844DA7CDB02}"/>
    <hyperlink ref="F29" r:id="rId130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8%25')" xr:uid="{5EBD66D9-6D99-4EE5-98B7-4276F675C216}"/>
    <hyperlink ref="H29" r:id="rId131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8%25')" xr:uid="{E76A03FF-978D-4F9A-835C-FF744D1D8372}"/>
    <hyperlink ref="I29" r:id="rId132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8%25')" xr:uid="{C34162D8-0B57-4765-AEB3-4BC28D21E825}"/>
    <hyperlink ref="B30" r:id="rId133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1%25')" xr:uid="{D644C767-52FA-448A-A0E7-A2E25291B8AC}"/>
    <hyperlink ref="C30" r:id="rId134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1%25')" xr:uid="{4430E42A-813F-4852-A388-38AE8A1C6E98}"/>
    <hyperlink ref="E30" r:id="rId135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1%25')" xr:uid="{AFFC5901-318E-44FA-A7BE-1B9F115CE32F}"/>
    <hyperlink ref="F30" r:id="rId136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1%25')" xr:uid="{975963F3-6B83-47AB-8BB5-EA944ECA145A}"/>
    <hyperlink ref="H30" r:id="rId137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1%25')" xr:uid="{F480B943-3FCA-46B4-9E35-357C5A9C77FD}"/>
    <hyperlink ref="I30" r:id="rId138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1%25')" xr:uid="{77F551D7-E3E2-4DBC-A281-F6A150B90D0A}"/>
    <hyperlink ref="B31" r:id="rId139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4%25')" xr:uid="{533492EC-6079-44B4-BAFD-1AE76CAEE782}"/>
    <hyperlink ref="C31" r:id="rId140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4%25')" xr:uid="{FBBF7E39-CA98-4036-9263-D8DE7A812641}"/>
    <hyperlink ref="E31" r:id="rId141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4%25')" xr:uid="{818B1D46-A4EC-4AE9-91E5-3F8BFA502F9A}"/>
    <hyperlink ref="F31" r:id="rId142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4%25')" xr:uid="{48B68BD8-B8FE-418D-8D59-A34B4CD39495}"/>
    <hyperlink ref="H31" r:id="rId143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4%25')" xr:uid="{DDD86E3B-6DD2-4E29-BC3C-626A5AFD4276}"/>
    <hyperlink ref="I31" r:id="rId144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4%25')" xr:uid="{E390FE68-E648-4C14-82B0-97646EDEDF93}"/>
    <hyperlink ref="B32" r:id="rId145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7%25')" xr:uid="{0CEDF40E-287F-432B-B2A9-F6F609C9F3B2}"/>
    <hyperlink ref="C32" r:id="rId146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7%25')" xr:uid="{DBC7FF81-5634-4C0B-A933-375B59FC13AB}"/>
    <hyperlink ref="E32" r:id="rId147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7%25')" xr:uid="{25A594AD-C9AB-4FB5-B033-3BD90E3FCEAE}"/>
    <hyperlink ref="F32" r:id="rId148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7%25')" xr:uid="{A2FEFDDA-AAAA-4A40-B78B-FC2AD672DEE1}"/>
    <hyperlink ref="H32" r:id="rId149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7%25')" xr:uid="{E72221CC-8936-4496-8F92-F18444F0618F}"/>
    <hyperlink ref="I32" r:id="rId150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7%25')" xr:uid="{33C4674E-FE1C-487C-BAC3-590EA542E2B5}"/>
    <hyperlink ref="B34" r:id="rId151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%25%25')" xr:uid="{0A91BE7A-2991-40FD-8B84-09B550AED944}"/>
    <hyperlink ref="C34" r:id="rId152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%25%25')" xr:uid="{14F6FE7D-122C-469D-A87B-D40F918765EE}"/>
    <hyperlink ref="E34" r:id="rId153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%25%25')" xr:uid="{EDE4D6D3-A1D5-485D-9111-3721FB313D61}"/>
    <hyperlink ref="F34" r:id="rId154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%25%25')" xr:uid="{56BC4773-6D65-42F4-B378-7BF87A7CCABA}"/>
    <hyperlink ref="H34" r:id="rId155" display="../../../../../../../../armor/pub/qform/d.php?dbname=EDTP&amp;sql=ID%20IN(select%20ID%20from%20dtp.i_dtp%20d%20where%20udln%20is%20null%20and%20dt%20between%20to_date('01.01.2022%2000:00:00','DD.MM.YYYY%20HH24:MI:SS')%20and%20to_date('30.09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%25%25')" xr:uid="{5291AB2F-1163-4E11-B488-D0A9CF999B21}"/>
    <hyperlink ref="I34" r:id="rId156" display="../../../../../../../../armor/pub/qform/d.php?dbname=EDTP&amp;sql=ID%20IN(select%20ID%20from%20dtp.i_dtp%20d%20where%20udln%20is%20null%20and%20dt%20between%20to_date('01.01.2023%2000:00:00','DD.MM.YYYY%20HH24:MI:SS')%20and%20to_date('30.09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%25%25')" xr:uid="{80F758D0-B42A-47F8-98B1-A67F3A858226}"/>
  </hyperlinks>
  <pageMargins left="0.70866141732283472" right="0.70866141732283472" top="0" bottom="0" header="0.31496062992125984" footer="0.31496062992125984"/>
  <pageSetup paperSize="9" scale="82" orientation="landscape" r:id="rId15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topLeftCell="A16" workbookViewId="0">
      <selection activeCell="L32" sqref="L32"/>
    </sheetView>
  </sheetViews>
  <sheetFormatPr defaultRowHeight="15" x14ac:dyDescent="0.25"/>
  <cols>
    <col min="1" max="1" width="19" customWidth="1"/>
    <col min="2" max="2" width="11.5703125" customWidth="1"/>
    <col min="3" max="3" width="12.28515625" customWidth="1"/>
    <col min="4" max="4" width="10.7109375" customWidth="1"/>
    <col min="5" max="6" width="10.5703125" customWidth="1"/>
    <col min="7" max="7" width="10.42578125" customWidth="1"/>
    <col min="8" max="8" width="11.28515625" customWidth="1"/>
    <col min="9" max="9" width="10.7109375" customWidth="1"/>
    <col min="10" max="10" width="11" customWidth="1"/>
  </cols>
  <sheetData>
    <row r="1" spans="1:14" ht="18" x14ac:dyDescent="0.25">
      <c r="A1" s="142" t="s">
        <v>96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4" ht="18" x14ac:dyDescent="0.25">
      <c r="A2" s="142" t="s">
        <v>355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178" t="s">
        <v>0</v>
      </c>
      <c r="B4" s="180" t="s">
        <v>89</v>
      </c>
      <c r="C4" s="181"/>
      <c r="D4" s="181"/>
      <c r="E4" s="181"/>
      <c r="F4" s="181"/>
      <c r="G4" s="181"/>
      <c r="H4" s="181"/>
      <c r="I4" s="181"/>
      <c r="J4" s="182"/>
    </row>
    <row r="5" spans="1:14" ht="39.75" customHeight="1" x14ac:dyDescent="0.25">
      <c r="A5" s="179"/>
      <c r="B5" s="180" t="s">
        <v>89</v>
      </c>
      <c r="C5" s="181"/>
      <c r="D5" s="182"/>
      <c r="E5" s="180" t="s">
        <v>64</v>
      </c>
      <c r="F5" s="181"/>
      <c r="G5" s="182"/>
      <c r="H5" s="180" t="s">
        <v>65</v>
      </c>
      <c r="I5" s="181"/>
      <c r="J5" s="182"/>
    </row>
    <row r="6" spans="1:14" ht="25.5" customHeight="1" x14ac:dyDescent="0.25">
      <c r="A6" s="179"/>
      <c r="B6" s="12">
        <v>2022</v>
      </c>
      <c r="C6" s="12">
        <v>2023</v>
      </c>
      <c r="D6" s="5" t="s">
        <v>5</v>
      </c>
      <c r="E6" s="37">
        <v>2022</v>
      </c>
      <c r="F6" s="37">
        <v>2023</v>
      </c>
      <c r="G6" s="5" t="s">
        <v>5</v>
      </c>
      <c r="H6" s="37">
        <v>2022</v>
      </c>
      <c r="I6" s="37">
        <v>2023</v>
      </c>
      <c r="J6" s="5" t="s">
        <v>5</v>
      </c>
    </row>
    <row r="7" spans="1:14" ht="20.100000000000001" customHeight="1" x14ac:dyDescent="0.25">
      <c r="A7" s="80" t="s">
        <v>6</v>
      </c>
      <c r="B7" s="75"/>
      <c r="C7" s="75"/>
      <c r="D7" s="75"/>
      <c r="E7" s="75"/>
      <c r="F7" s="75"/>
      <c r="G7" s="75"/>
      <c r="H7" s="75"/>
      <c r="I7" s="75"/>
      <c r="J7" s="75"/>
    </row>
    <row r="8" spans="1:14" ht="20.100000000000001" customHeight="1" x14ac:dyDescent="0.25">
      <c r="A8" s="81" t="s">
        <v>7</v>
      </c>
      <c r="B8" s="75">
        <v>16</v>
      </c>
      <c r="C8" s="75">
        <v>33</v>
      </c>
      <c r="D8" s="75">
        <v>106.25</v>
      </c>
      <c r="E8" s="75">
        <v>0</v>
      </c>
      <c r="F8" s="75">
        <v>0</v>
      </c>
      <c r="G8" s="75"/>
      <c r="H8" s="75">
        <v>18</v>
      </c>
      <c r="I8" s="75">
        <v>42</v>
      </c>
      <c r="J8" s="75">
        <v>133.33333333333334</v>
      </c>
      <c r="N8" s="33"/>
    </row>
    <row r="9" spans="1:14" ht="20.100000000000001" customHeight="1" x14ac:dyDescent="0.25">
      <c r="A9" s="81" t="s">
        <v>8</v>
      </c>
      <c r="B9" s="75">
        <v>14</v>
      </c>
      <c r="C9" s="75">
        <v>16</v>
      </c>
      <c r="D9" s="75">
        <v>14.285714285714292</v>
      </c>
      <c r="E9" s="75">
        <v>0</v>
      </c>
      <c r="F9" s="75">
        <v>0</v>
      </c>
      <c r="G9" s="75"/>
      <c r="H9" s="75">
        <v>20</v>
      </c>
      <c r="I9" s="75">
        <v>19</v>
      </c>
      <c r="J9" s="75">
        <v>-5</v>
      </c>
    </row>
    <row r="10" spans="1:14" ht="20.100000000000001" customHeight="1" x14ac:dyDescent="0.25">
      <c r="A10" s="81" t="s">
        <v>9</v>
      </c>
      <c r="B10" s="75">
        <v>16</v>
      </c>
      <c r="C10" s="75">
        <v>23</v>
      </c>
      <c r="D10" s="75">
        <v>43.75</v>
      </c>
      <c r="E10" s="75">
        <v>2</v>
      </c>
      <c r="F10" s="75">
        <v>0</v>
      </c>
      <c r="G10" s="75">
        <v>-100</v>
      </c>
      <c r="H10" s="75">
        <v>17</v>
      </c>
      <c r="I10" s="75">
        <v>31</v>
      </c>
      <c r="J10" s="75">
        <v>82.35294117647058</v>
      </c>
    </row>
    <row r="11" spans="1:14" ht="20.100000000000001" customHeight="1" x14ac:dyDescent="0.25">
      <c r="A11" s="81" t="s">
        <v>131</v>
      </c>
      <c r="B11" s="75">
        <v>2</v>
      </c>
      <c r="C11" s="75">
        <v>12</v>
      </c>
      <c r="D11" s="75">
        <v>500</v>
      </c>
      <c r="E11" s="75">
        <v>0</v>
      </c>
      <c r="F11" s="75">
        <v>1</v>
      </c>
      <c r="G11" s="75"/>
      <c r="H11" s="75">
        <v>4</v>
      </c>
      <c r="I11" s="75">
        <v>19</v>
      </c>
      <c r="J11" s="75">
        <v>375</v>
      </c>
    </row>
    <row r="12" spans="1:14" ht="20.100000000000001" customHeight="1" x14ac:dyDescent="0.25">
      <c r="A12" s="81" t="s">
        <v>10</v>
      </c>
      <c r="B12" s="75">
        <v>8</v>
      </c>
      <c r="C12" s="75">
        <v>16</v>
      </c>
      <c r="D12" s="75">
        <v>100</v>
      </c>
      <c r="E12" s="75">
        <v>0</v>
      </c>
      <c r="F12" s="75">
        <v>0</v>
      </c>
      <c r="G12" s="75"/>
      <c r="H12" s="75">
        <v>11</v>
      </c>
      <c r="I12" s="75">
        <v>23</v>
      </c>
      <c r="J12" s="75">
        <v>109.09090909090909</v>
      </c>
    </row>
    <row r="13" spans="1:14" ht="20.100000000000001" customHeight="1" x14ac:dyDescent="0.25">
      <c r="A13" s="81" t="s">
        <v>11</v>
      </c>
      <c r="B13" s="75">
        <v>12</v>
      </c>
      <c r="C13" s="75">
        <v>15</v>
      </c>
      <c r="D13" s="75">
        <v>25</v>
      </c>
      <c r="E13" s="75">
        <v>2</v>
      </c>
      <c r="F13" s="75">
        <v>2</v>
      </c>
      <c r="G13" s="75">
        <v>0</v>
      </c>
      <c r="H13" s="75">
        <v>14</v>
      </c>
      <c r="I13" s="75">
        <v>15</v>
      </c>
      <c r="J13" s="75">
        <v>7.1428571428571388</v>
      </c>
    </row>
    <row r="14" spans="1:14" ht="20.100000000000001" customHeight="1" x14ac:dyDescent="0.25">
      <c r="A14" s="81" t="s">
        <v>132</v>
      </c>
      <c r="B14" s="75">
        <v>5</v>
      </c>
      <c r="C14" s="75">
        <v>11</v>
      </c>
      <c r="D14" s="75">
        <v>120</v>
      </c>
      <c r="E14" s="75">
        <v>1</v>
      </c>
      <c r="F14" s="75">
        <v>0</v>
      </c>
      <c r="G14" s="75">
        <v>-100</v>
      </c>
      <c r="H14" s="75">
        <v>5</v>
      </c>
      <c r="I14" s="75">
        <v>15</v>
      </c>
      <c r="J14" s="75">
        <v>200</v>
      </c>
    </row>
    <row r="15" spans="1:14" ht="20.100000000000001" customHeight="1" x14ac:dyDescent="0.25">
      <c r="A15" s="81" t="s">
        <v>12</v>
      </c>
      <c r="B15" s="75">
        <v>18</v>
      </c>
      <c r="C15" s="75">
        <v>35</v>
      </c>
      <c r="D15" s="75">
        <v>94.444444444444457</v>
      </c>
      <c r="E15" s="75">
        <v>0</v>
      </c>
      <c r="F15" s="75">
        <v>4</v>
      </c>
      <c r="G15" s="75"/>
      <c r="H15" s="75">
        <v>20</v>
      </c>
      <c r="I15" s="75">
        <v>43</v>
      </c>
      <c r="J15" s="75">
        <v>115</v>
      </c>
    </row>
    <row r="16" spans="1:14" ht="20.100000000000001" customHeight="1" x14ac:dyDescent="0.25">
      <c r="A16" s="81" t="s">
        <v>13</v>
      </c>
      <c r="B16" s="75">
        <v>15</v>
      </c>
      <c r="C16" s="75">
        <v>24</v>
      </c>
      <c r="D16" s="75">
        <v>60</v>
      </c>
      <c r="E16" s="75">
        <v>0</v>
      </c>
      <c r="F16" s="75">
        <v>0</v>
      </c>
      <c r="G16" s="75"/>
      <c r="H16" s="75">
        <v>20</v>
      </c>
      <c r="I16" s="75">
        <v>27</v>
      </c>
      <c r="J16" s="75">
        <v>35</v>
      </c>
    </row>
    <row r="17" spans="1:16" ht="20.100000000000001" customHeight="1" x14ac:dyDescent="0.25">
      <c r="A17" s="81" t="s">
        <v>14</v>
      </c>
      <c r="B17" s="75">
        <v>11</v>
      </c>
      <c r="C17" s="75">
        <v>6</v>
      </c>
      <c r="D17" s="75">
        <v>-45.454545454545453</v>
      </c>
      <c r="E17" s="75">
        <v>0</v>
      </c>
      <c r="F17" s="75">
        <v>0</v>
      </c>
      <c r="G17" s="75"/>
      <c r="H17" s="75">
        <v>13</v>
      </c>
      <c r="I17" s="75">
        <v>7</v>
      </c>
      <c r="J17" s="75">
        <v>-46.153846153846153</v>
      </c>
    </row>
    <row r="18" spans="1:16" ht="20.100000000000001" customHeight="1" x14ac:dyDescent="0.25">
      <c r="A18" s="81" t="s">
        <v>15</v>
      </c>
      <c r="B18" s="75">
        <v>10</v>
      </c>
      <c r="C18" s="75">
        <v>19</v>
      </c>
      <c r="D18" s="75">
        <v>90</v>
      </c>
      <c r="E18" s="75">
        <v>1</v>
      </c>
      <c r="F18" s="75">
        <v>0</v>
      </c>
      <c r="G18" s="75">
        <v>-100</v>
      </c>
      <c r="H18" s="75">
        <v>15</v>
      </c>
      <c r="I18" s="75">
        <v>25</v>
      </c>
      <c r="J18" s="75">
        <v>66.666666666666657</v>
      </c>
    </row>
    <row r="19" spans="1:16" ht="20.100000000000001" customHeight="1" x14ac:dyDescent="0.25">
      <c r="A19" s="81" t="s">
        <v>115</v>
      </c>
      <c r="B19" s="75">
        <v>0</v>
      </c>
      <c r="C19" s="75">
        <v>0</v>
      </c>
      <c r="D19" s="75"/>
      <c r="E19" s="75">
        <v>0</v>
      </c>
      <c r="F19" s="75">
        <v>0</v>
      </c>
      <c r="G19" s="75"/>
      <c r="H19" s="75">
        <v>0</v>
      </c>
      <c r="I19" s="75">
        <v>0</v>
      </c>
      <c r="J19" s="75"/>
    </row>
    <row r="20" spans="1:16" ht="20.100000000000001" customHeight="1" x14ac:dyDescent="0.25">
      <c r="A20" s="81" t="s">
        <v>16</v>
      </c>
      <c r="B20" s="75">
        <v>36</v>
      </c>
      <c r="C20" s="75">
        <v>71</v>
      </c>
      <c r="D20" s="75">
        <v>97.222222222222229</v>
      </c>
      <c r="E20" s="75">
        <v>1</v>
      </c>
      <c r="F20" s="75">
        <v>4</v>
      </c>
      <c r="G20" s="75">
        <v>300</v>
      </c>
      <c r="H20" s="75">
        <v>47</v>
      </c>
      <c r="I20" s="75">
        <v>82</v>
      </c>
      <c r="J20" s="75">
        <v>74.468085106382972</v>
      </c>
    </row>
    <row r="21" spans="1:16" ht="20.100000000000001" customHeight="1" x14ac:dyDescent="0.25">
      <c r="A21" s="81" t="s">
        <v>129</v>
      </c>
      <c r="B21" s="75">
        <v>9</v>
      </c>
      <c r="C21" s="75">
        <v>22</v>
      </c>
      <c r="D21" s="75">
        <v>144.44444444444446</v>
      </c>
      <c r="E21" s="75">
        <v>0</v>
      </c>
      <c r="F21" s="75">
        <v>1</v>
      </c>
      <c r="G21" s="75"/>
      <c r="H21" s="75">
        <v>11</v>
      </c>
      <c r="I21" s="75">
        <v>29</v>
      </c>
      <c r="J21" s="75">
        <v>163.63636363636363</v>
      </c>
    </row>
    <row r="22" spans="1:16" ht="20.100000000000001" customHeight="1" x14ac:dyDescent="0.25">
      <c r="A22" s="81" t="s">
        <v>17</v>
      </c>
      <c r="B22" s="75">
        <v>18</v>
      </c>
      <c r="C22" s="75">
        <v>39</v>
      </c>
      <c r="D22" s="75">
        <v>116.66666666666666</v>
      </c>
      <c r="E22" s="75">
        <v>0</v>
      </c>
      <c r="F22" s="75">
        <v>3</v>
      </c>
      <c r="G22" s="75"/>
      <c r="H22" s="75">
        <v>21</v>
      </c>
      <c r="I22" s="75">
        <v>43</v>
      </c>
      <c r="J22" s="75">
        <v>104.76190476190476</v>
      </c>
    </row>
    <row r="23" spans="1:16" ht="20.100000000000001" customHeight="1" x14ac:dyDescent="0.25">
      <c r="A23" s="81" t="s">
        <v>18</v>
      </c>
      <c r="B23" s="75">
        <v>28</v>
      </c>
      <c r="C23" s="75">
        <v>40</v>
      </c>
      <c r="D23" s="75">
        <v>42.857142857142861</v>
      </c>
      <c r="E23" s="75">
        <v>3</v>
      </c>
      <c r="F23" s="75">
        <v>1</v>
      </c>
      <c r="G23" s="75">
        <v>-66.666666666666657</v>
      </c>
      <c r="H23" s="75">
        <v>31</v>
      </c>
      <c r="I23" s="75">
        <v>48</v>
      </c>
      <c r="J23" s="75">
        <v>54.838709677419359</v>
      </c>
    </row>
    <row r="24" spans="1:16" ht="20.100000000000001" customHeight="1" x14ac:dyDescent="0.25">
      <c r="A24" s="81" t="s">
        <v>19</v>
      </c>
      <c r="B24" s="75">
        <v>13</v>
      </c>
      <c r="C24" s="75">
        <v>44</v>
      </c>
      <c r="D24" s="75">
        <v>238.46153846153845</v>
      </c>
      <c r="E24" s="75">
        <v>1</v>
      </c>
      <c r="F24" s="75">
        <v>0</v>
      </c>
      <c r="G24" s="75">
        <v>-100</v>
      </c>
      <c r="H24" s="75">
        <v>17</v>
      </c>
      <c r="I24" s="75">
        <v>53</v>
      </c>
      <c r="J24" s="75">
        <v>211.76470588235293</v>
      </c>
    </row>
    <row r="25" spans="1:16" ht="20.100000000000001" customHeight="1" x14ac:dyDescent="0.25">
      <c r="A25" s="81" t="s">
        <v>20</v>
      </c>
      <c r="B25" s="75">
        <v>19</v>
      </c>
      <c r="C25" s="75">
        <v>21</v>
      </c>
      <c r="D25" s="75">
        <v>10.526315789473685</v>
      </c>
      <c r="E25" s="75">
        <v>0</v>
      </c>
      <c r="F25" s="75">
        <v>0</v>
      </c>
      <c r="G25" s="75"/>
      <c r="H25" s="75">
        <v>22</v>
      </c>
      <c r="I25" s="75">
        <v>23</v>
      </c>
      <c r="J25" s="75">
        <v>4.5454545454545467</v>
      </c>
    </row>
    <row r="26" spans="1:16" ht="20.100000000000001" customHeight="1" x14ac:dyDescent="0.25">
      <c r="A26" s="81" t="s">
        <v>21</v>
      </c>
      <c r="B26" s="75">
        <v>8</v>
      </c>
      <c r="C26" s="75">
        <v>12</v>
      </c>
      <c r="D26" s="75">
        <v>50</v>
      </c>
      <c r="E26" s="75">
        <v>0</v>
      </c>
      <c r="F26" s="75">
        <v>0</v>
      </c>
      <c r="G26" s="75"/>
      <c r="H26" s="75">
        <v>10</v>
      </c>
      <c r="I26" s="75">
        <v>16</v>
      </c>
      <c r="J26" s="75">
        <v>60</v>
      </c>
    </row>
    <row r="27" spans="1:16" ht="20.100000000000001" customHeight="1" x14ac:dyDescent="0.25">
      <c r="A27" s="81" t="s">
        <v>114</v>
      </c>
      <c r="B27" s="75">
        <v>3</v>
      </c>
      <c r="C27" s="75">
        <v>6</v>
      </c>
      <c r="D27" s="75">
        <v>100</v>
      </c>
      <c r="E27" s="75">
        <v>0</v>
      </c>
      <c r="F27" s="75">
        <v>0</v>
      </c>
      <c r="G27" s="75"/>
      <c r="H27" s="75">
        <v>3</v>
      </c>
      <c r="I27" s="75">
        <v>8</v>
      </c>
      <c r="J27" s="75">
        <v>166.66666666666669</v>
      </c>
    </row>
    <row r="28" spans="1:16" ht="20.100000000000001" customHeight="1" x14ac:dyDescent="0.25">
      <c r="A28" s="81" t="s">
        <v>116</v>
      </c>
      <c r="B28" s="75">
        <v>1</v>
      </c>
      <c r="C28" s="75">
        <v>2</v>
      </c>
      <c r="D28" s="75">
        <v>100</v>
      </c>
      <c r="E28" s="75">
        <v>0</v>
      </c>
      <c r="F28" s="75">
        <v>0</v>
      </c>
      <c r="G28" s="75"/>
      <c r="H28" s="75">
        <v>1</v>
      </c>
      <c r="I28" s="75">
        <v>2</v>
      </c>
      <c r="J28" s="75">
        <v>100</v>
      </c>
      <c r="P28" s="32"/>
    </row>
    <row r="29" spans="1:16" ht="20.100000000000001" customHeight="1" x14ac:dyDescent="0.25">
      <c r="A29" s="81" t="s">
        <v>22</v>
      </c>
      <c r="B29" s="75">
        <v>8</v>
      </c>
      <c r="C29" s="75">
        <v>12</v>
      </c>
      <c r="D29" s="75">
        <v>50</v>
      </c>
      <c r="E29" s="75">
        <v>1</v>
      </c>
      <c r="F29" s="75">
        <v>2</v>
      </c>
      <c r="G29" s="75">
        <v>100</v>
      </c>
      <c r="H29" s="75">
        <v>7</v>
      </c>
      <c r="I29" s="75">
        <v>12</v>
      </c>
      <c r="J29" s="75">
        <v>71.428571428571416</v>
      </c>
    </row>
    <row r="30" spans="1:16" ht="20.100000000000001" customHeight="1" x14ac:dyDescent="0.25">
      <c r="A30" s="81" t="s">
        <v>23</v>
      </c>
      <c r="B30" s="75">
        <v>9</v>
      </c>
      <c r="C30" s="75">
        <v>14</v>
      </c>
      <c r="D30" s="75">
        <v>55.555555555555543</v>
      </c>
      <c r="E30" s="75">
        <v>3</v>
      </c>
      <c r="F30" s="75">
        <v>0</v>
      </c>
      <c r="G30" s="75">
        <v>-100</v>
      </c>
      <c r="H30" s="75">
        <v>10</v>
      </c>
      <c r="I30" s="75">
        <v>17</v>
      </c>
      <c r="J30" s="75">
        <v>70</v>
      </c>
    </row>
    <row r="31" spans="1:16" ht="20.100000000000001" customHeight="1" x14ac:dyDescent="0.25">
      <c r="A31" s="81" t="s">
        <v>24</v>
      </c>
      <c r="B31" s="75">
        <v>15</v>
      </c>
      <c r="C31" s="75">
        <v>23</v>
      </c>
      <c r="D31" s="75">
        <v>53.333333333333343</v>
      </c>
      <c r="E31" s="75">
        <v>1</v>
      </c>
      <c r="F31" s="75">
        <v>0</v>
      </c>
      <c r="G31" s="75">
        <v>-100</v>
      </c>
      <c r="H31" s="75">
        <v>19</v>
      </c>
      <c r="I31" s="75">
        <v>26</v>
      </c>
      <c r="J31" s="75">
        <v>36.84210526315789</v>
      </c>
    </row>
    <row r="32" spans="1:16" ht="20.100000000000001" customHeight="1" x14ac:dyDescent="0.25">
      <c r="A32" s="81" t="s">
        <v>25</v>
      </c>
      <c r="B32" s="75">
        <v>11</v>
      </c>
      <c r="C32" s="75">
        <v>16</v>
      </c>
      <c r="D32" s="75">
        <v>45.454545454545467</v>
      </c>
      <c r="E32" s="75">
        <v>1</v>
      </c>
      <c r="F32" s="75">
        <v>0</v>
      </c>
      <c r="G32" s="75">
        <v>-100</v>
      </c>
      <c r="H32" s="75">
        <v>14</v>
      </c>
      <c r="I32" s="75">
        <v>18</v>
      </c>
      <c r="J32" s="75">
        <v>28.571428571428584</v>
      </c>
    </row>
    <row r="33" spans="1:10" ht="20.100000000000001" customHeight="1" thickBot="1" x14ac:dyDescent="0.3">
      <c r="A33" s="88" t="s">
        <v>26</v>
      </c>
    </row>
    <row r="34" spans="1:10" ht="20.100000000000001" customHeight="1" thickBot="1" x14ac:dyDescent="0.3">
      <c r="A34" s="89" t="s">
        <v>27</v>
      </c>
      <c r="B34" s="75">
        <v>305</v>
      </c>
      <c r="C34" s="75">
        <v>532</v>
      </c>
      <c r="D34" s="75">
        <v>74.426229508196712</v>
      </c>
      <c r="E34" s="75">
        <v>17</v>
      </c>
      <c r="F34" s="75">
        <v>18</v>
      </c>
      <c r="G34" s="75">
        <v>5.8823529411764639</v>
      </c>
      <c r="H34" s="75">
        <v>370</v>
      </c>
      <c r="I34" s="75">
        <v>643</v>
      </c>
      <c r="J34" s="75">
        <v>73.783783783783775</v>
      </c>
    </row>
    <row r="36" spans="1:10" ht="44.25" customHeight="1" x14ac:dyDescent="0.25">
      <c r="A36" s="140" t="s">
        <v>130</v>
      </c>
      <c r="B36" s="141"/>
      <c r="C36" s="141"/>
      <c r="D36" s="141"/>
      <c r="E36" s="141"/>
      <c r="F36" s="141"/>
      <c r="G36" s="141"/>
      <c r="H36" s="141"/>
      <c r="I36" s="141"/>
      <c r="J36" s="141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 G7 J7:J32 J34">
    <cfRule type="cellIs" dxfId="5" priority="1" stopIfTrue="1" operator="lessThanOrEqual">
      <formula>0</formula>
    </cfRule>
    <cfRule type="cellIs" dxfId="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J41"/>
  <sheetViews>
    <sheetView workbookViewId="0">
      <selection activeCell="L33" sqref="L33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0" ht="41.25" customHeight="1" x14ac:dyDescent="0.25">
      <c r="A1" s="142" t="s">
        <v>128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ht="18" x14ac:dyDescent="0.25">
      <c r="A2" s="142" t="s">
        <v>355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83" t="s">
        <v>0</v>
      </c>
      <c r="B4" s="186" t="s">
        <v>91</v>
      </c>
      <c r="C4" s="186"/>
      <c r="D4" s="186"/>
      <c r="E4" s="186"/>
      <c r="F4" s="186"/>
      <c r="G4" s="186"/>
      <c r="H4" s="186"/>
      <c r="I4" s="186"/>
      <c r="J4" s="187"/>
    </row>
    <row r="5" spans="1:10" x14ac:dyDescent="0.25">
      <c r="A5" s="184"/>
      <c r="B5" s="176" t="s">
        <v>2</v>
      </c>
      <c r="C5" s="176"/>
      <c r="D5" s="176"/>
      <c r="E5" s="176" t="s">
        <v>3</v>
      </c>
      <c r="F5" s="176"/>
      <c r="G5" s="176"/>
      <c r="H5" s="176" t="s">
        <v>4</v>
      </c>
      <c r="I5" s="176"/>
      <c r="J5" s="188"/>
    </row>
    <row r="6" spans="1:10" x14ac:dyDescent="0.25">
      <c r="A6" s="185"/>
      <c r="B6" s="26">
        <v>2022</v>
      </c>
      <c r="C6" s="26">
        <v>2023</v>
      </c>
      <c r="D6" s="26" t="s">
        <v>5</v>
      </c>
      <c r="E6" s="37">
        <v>2022</v>
      </c>
      <c r="F6" s="37">
        <v>2023</v>
      </c>
      <c r="G6" s="26" t="s">
        <v>5</v>
      </c>
      <c r="H6" s="37">
        <v>2022</v>
      </c>
      <c r="I6" s="37">
        <v>2023</v>
      </c>
      <c r="J6" s="28" t="s">
        <v>5</v>
      </c>
    </row>
    <row r="7" spans="1:10" x14ac:dyDescent="0.25">
      <c r="A7" s="80" t="s">
        <v>6</v>
      </c>
      <c r="B7" s="75"/>
      <c r="C7" s="75"/>
      <c r="D7" s="75"/>
      <c r="E7" s="75"/>
      <c r="F7" s="75"/>
      <c r="G7" s="75"/>
      <c r="H7" s="75"/>
      <c r="I7" s="75"/>
      <c r="J7" s="75"/>
    </row>
    <row r="8" spans="1:10" ht="15.75" x14ac:dyDescent="0.25">
      <c r="A8" s="81" t="s">
        <v>7</v>
      </c>
      <c r="B8" s="75">
        <v>5</v>
      </c>
      <c r="C8" s="75">
        <v>3</v>
      </c>
      <c r="D8" s="75">
        <v>-40</v>
      </c>
      <c r="E8" s="75">
        <v>1</v>
      </c>
      <c r="F8" s="75">
        <v>0</v>
      </c>
      <c r="G8" s="75">
        <v>-100</v>
      </c>
      <c r="H8" s="75">
        <v>17</v>
      </c>
      <c r="I8" s="75">
        <v>26</v>
      </c>
      <c r="J8" s="75">
        <v>52.941176470588232</v>
      </c>
    </row>
    <row r="9" spans="1:10" ht="15.75" x14ac:dyDescent="0.25">
      <c r="A9" s="81" t="s">
        <v>8</v>
      </c>
      <c r="B9" s="75">
        <v>6</v>
      </c>
      <c r="C9" s="75">
        <v>2</v>
      </c>
      <c r="D9" s="75">
        <v>-66.666666666666657</v>
      </c>
      <c r="E9" s="75">
        <v>1</v>
      </c>
      <c r="F9" s="75">
        <v>0</v>
      </c>
      <c r="G9" s="75">
        <v>-100</v>
      </c>
      <c r="H9" s="75">
        <v>16</v>
      </c>
      <c r="I9" s="75">
        <v>2</v>
      </c>
      <c r="J9" s="75">
        <v>-87.5</v>
      </c>
    </row>
    <row r="10" spans="1:10" ht="15.75" x14ac:dyDescent="0.25">
      <c r="A10" s="81" t="s">
        <v>9</v>
      </c>
      <c r="B10" s="75">
        <v>12</v>
      </c>
      <c r="C10" s="75">
        <v>25</v>
      </c>
      <c r="D10" s="75">
        <v>108.33333333333334</v>
      </c>
      <c r="E10" s="75">
        <v>3</v>
      </c>
      <c r="F10" s="75">
        <v>0</v>
      </c>
      <c r="G10" s="75">
        <v>-100</v>
      </c>
      <c r="H10" s="75">
        <v>33</v>
      </c>
      <c r="I10" s="75">
        <v>40</v>
      </c>
      <c r="J10" s="75">
        <v>21.212121212121218</v>
      </c>
    </row>
    <row r="11" spans="1:10" ht="15.75" x14ac:dyDescent="0.25">
      <c r="A11" s="81" t="s">
        <v>131</v>
      </c>
      <c r="B11" s="75">
        <v>0</v>
      </c>
      <c r="C11" s="75">
        <v>2</v>
      </c>
      <c r="D11" s="75"/>
      <c r="E11" s="75">
        <v>0</v>
      </c>
      <c r="F11" s="75">
        <v>0</v>
      </c>
      <c r="G11" s="75"/>
      <c r="H11" s="75">
        <v>0</v>
      </c>
      <c r="I11" s="75">
        <v>2</v>
      </c>
      <c r="J11" s="75"/>
    </row>
    <row r="12" spans="1:10" ht="15.75" x14ac:dyDescent="0.25">
      <c r="A12" s="81" t="s">
        <v>10</v>
      </c>
      <c r="B12" s="75">
        <v>5</v>
      </c>
      <c r="C12" s="75">
        <v>3</v>
      </c>
      <c r="D12" s="75">
        <v>-40</v>
      </c>
      <c r="E12" s="75">
        <v>0</v>
      </c>
      <c r="F12" s="75">
        <v>0</v>
      </c>
      <c r="G12" s="75"/>
      <c r="H12" s="75">
        <v>8</v>
      </c>
      <c r="I12" s="75">
        <v>4</v>
      </c>
      <c r="J12" s="75">
        <v>-50</v>
      </c>
    </row>
    <row r="13" spans="1:10" ht="15.75" x14ac:dyDescent="0.25">
      <c r="A13" s="81" t="s">
        <v>11</v>
      </c>
      <c r="B13" s="75">
        <v>0</v>
      </c>
      <c r="C13" s="75">
        <v>0</v>
      </c>
      <c r="D13" s="75"/>
      <c r="E13" s="75">
        <v>0</v>
      </c>
      <c r="F13" s="75">
        <v>0</v>
      </c>
      <c r="G13" s="75"/>
      <c r="H13" s="75">
        <v>0</v>
      </c>
      <c r="I13" s="75">
        <v>0</v>
      </c>
      <c r="J13" s="75"/>
    </row>
    <row r="14" spans="1:10" ht="15.75" x14ac:dyDescent="0.25">
      <c r="A14" s="81" t="s">
        <v>132</v>
      </c>
      <c r="B14" s="75">
        <v>10</v>
      </c>
      <c r="C14" s="75">
        <v>7</v>
      </c>
      <c r="D14" s="75">
        <v>-30</v>
      </c>
      <c r="E14" s="75">
        <v>1</v>
      </c>
      <c r="F14" s="75">
        <v>1</v>
      </c>
      <c r="G14" s="75">
        <v>0</v>
      </c>
      <c r="H14" s="75">
        <v>16</v>
      </c>
      <c r="I14" s="75">
        <v>10</v>
      </c>
      <c r="J14" s="75">
        <v>-37.5</v>
      </c>
    </row>
    <row r="15" spans="1:10" ht="31.5" x14ac:dyDescent="0.25">
      <c r="A15" s="81" t="s">
        <v>12</v>
      </c>
      <c r="B15" s="75">
        <v>6</v>
      </c>
      <c r="C15" s="75">
        <v>9</v>
      </c>
      <c r="D15" s="75">
        <v>50</v>
      </c>
      <c r="E15" s="75">
        <v>0</v>
      </c>
      <c r="F15" s="75">
        <v>1</v>
      </c>
      <c r="G15" s="75"/>
      <c r="H15" s="75">
        <v>9</v>
      </c>
      <c r="I15" s="75">
        <v>35</v>
      </c>
      <c r="J15" s="75">
        <v>288.88888888888891</v>
      </c>
    </row>
    <row r="16" spans="1:10" ht="15.75" x14ac:dyDescent="0.25">
      <c r="A16" s="81" t="s">
        <v>13</v>
      </c>
      <c r="B16" s="75">
        <v>7</v>
      </c>
      <c r="C16" s="75">
        <v>13</v>
      </c>
      <c r="D16" s="75">
        <v>85.714285714285722</v>
      </c>
      <c r="E16" s="75">
        <v>1</v>
      </c>
      <c r="F16" s="75">
        <v>1</v>
      </c>
      <c r="G16" s="75">
        <v>0</v>
      </c>
      <c r="H16" s="75">
        <v>8</v>
      </c>
      <c r="I16" s="75">
        <v>14</v>
      </c>
      <c r="J16" s="75">
        <v>75</v>
      </c>
    </row>
    <row r="17" spans="1:10" ht="15.75" x14ac:dyDescent="0.25">
      <c r="A17" s="81" t="s">
        <v>14</v>
      </c>
      <c r="B17" s="75">
        <v>9</v>
      </c>
      <c r="C17" s="75">
        <v>15</v>
      </c>
      <c r="D17" s="75">
        <v>66.666666666666657</v>
      </c>
      <c r="E17" s="75">
        <v>0</v>
      </c>
      <c r="F17" s="75">
        <v>0</v>
      </c>
      <c r="G17" s="75"/>
      <c r="H17" s="75">
        <v>13</v>
      </c>
      <c r="I17" s="75">
        <v>20</v>
      </c>
      <c r="J17" s="75">
        <v>53.84615384615384</v>
      </c>
    </row>
    <row r="18" spans="1:10" ht="15.75" x14ac:dyDescent="0.25">
      <c r="A18" s="81" t="s">
        <v>15</v>
      </c>
      <c r="B18" s="75">
        <v>3</v>
      </c>
      <c r="C18" s="75">
        <v>6</v>
      </c>
      <c r="D18" s="75">
        <v>100</v>
      </c>
      <c r="E18" s="75">
        <v>0</v>
      </c>
      <c r="F18" s="75">
        <v>1</v>
      </c>
      <c r="G18" s="75"/>
      <c r="H18" s="75">
        <v>6</v>
      </c>
      <c r="I18" s="75">
        <v>8</v>
      </c>
      <c r="J18" s="75">
        <v>33.333333333333343</v>
      </c>
    </row>
    <row r="19" spans="1:10" ht="15.75" x14ac:dyDescent="0.25">
      <c r="A19" s="81" t="s">
        <v>115</v>
      </c>
      <c r="B19" s="75">
        <v>0</v>
      </c>
      <c r="C19" s="75">
        <v>0</v>
      </c>
      <c r="D19" s="75"/>
      <c r="E19" s="75">
        <v>0</v>
      </c>
      <c r="F19" s="75">
        <v>0</v>
      </c>
      <c r="G19" s="75"/>
      <c r="H19" s="75">
        <v>0</v>
      </c>
      <c r="I19" s="75">
        <v>0</v>
      </c>
      <c r="J19" s="75"/>
    </row>
    <row r="20" spans="1:10" ht="15.75" x14ac:dyDescent="0.25">
      <c r="A20" s="81" t="s">
        <v>16</v>
      </c>
      <c r="B20" s="75">
        <v>19</v>
      </c>
      <c r="C20" s="75">
        <v>23</v>
      </c>
      <c r="D20" s="75">
        <v>21.05263157894737</v>
      </c>
      <c r="E20" s="75">
        <v>2</v>
      </c>
      <c r="F20" s="75">
        <v>3</v>
      </c>
      <c r="G20" s="75">
        <v>50</v>
      </c>
      <c r="H20" s="75">
        <v>46</v>
      </c>
      <c r="I20" s="75">
        <v>28</v>
      </c>
      <c r="J20" s="75">
        <v>-39.130434782608695</v>
      </c>
    </row>
    <row r="21" spans="1:10" ht="15.75" x14ac:dyDescent="0.25">
      <c r="A21" s="81" t="s">
        <v>129</v>
      </c>
      <c r="B21" s="75">
        <v>3</v>
      </c>
      <c r="C21" s="75">
        <v>3</v>
      </c>
      <c r="D21" s="75">
        <v>0</v>
      </c>
      <c r="E21" s="75">
        <v>0</v>
      </c>
      <c r="F21" s="75">
        <v>0</v>
      </c>
      <c r="G21" s="75"/>
      <c r="H21" s="75">
        <v>4</v>
      </c>
      <c r="I21" s="75">
        <v>4</v>
      </c>
      <c r="J21" s="75">
        <v>0</v>
      </c>
    </row>
    <row r="22" spans="1:10" ht="15.75" x14ac:dyDescent="0.25">
      <c r="A22" s="81" t="s">
        <v>17</v>
      </c>
      <c r="B22" s="75">
        <v>8</v>
      </c>
      <c r="C22" s="75">
        <v>12</v>
      </c>
      <c r="D22" s="75">
        <v>50</v>
      </c>
      <c r="E22" s="75">
        <v>0</v>
      </c>
      <c r="F22" s="75">
        <v>2</v>
      </c>
      <c r="G22" s="75"/>
      <c r="H22" s="75">
        <v>12</v>
      </c>
      <c r="I22" s="75">
        <v>31</v>
      </c>
      <c r="J22" s="75">
        <v>158.33333333333331</v>
      </c>
    </row>
    <row r="23" spans="1:10" ht="15.75" x14ac:dyDescent="0.25">
      <c r="A23" s="81" t="s">
        <v>18</v>
      </c>
      <c r="B23" s="75">
        <v>12</v>
      </c>
      <c r="C23" s="75">
        <v>7</v>
      </c>
      <c r="D23" s="75">
        <v>-41.666666666666664</v>
      </c>
      <c r="E23" s="75">
        <v>0</v>
      </c>
      <c r="F23" s="75">
        <v>4</v>
      </c>
      <c r="G23" s="75"/>
      <c r="H23" s="75">
        <v>14</v>
      </c>
      <c r="I23" s="75">
        <v>13</v>
      </c>
      <c r="J23" s="75">
        <v>-7.1428571428571388</v>
      </c>
    </row>
    <row r="24" spans="1:10" ht="15.75" x14ac:dyDescent="0.25">
      <c r="A24" s="81" t="s">
        <v>19</v>
      </c>
      <c r="B24" s="75">
        <v>1</v>
      </c>
      <c r="C24" s="75">
        <v>1</v>
      </c>
      <c r="D24" s="75">
        <v>0</v>
      </c>
      <c r="E24" s="75">
        <v>0</v>
      </c>
      <c r="F24" s="75">
        <v>0</v>
      </c>
      <c r="G24" s="75"/>
      <c r="H24" s="75">
        <v>1</v>
      </c>
      <c r="I24" s="75">
        <v>1</v>
      </c>
      <c r="J24" s="75">
        <v>0</v>
      </c>
    </row>
    <row r="25" spans="1:10" ht="15.75" x14ac:dyDescent="0.25">
      <c r="A25" s="81" t="s">
        <v>20</v>
      </c>
      <c r="B25" s="75">
        <v>7</v>
      </c>
      <c r="C25" s="75">
        <v>6</v>
      </c>
      <c r="D25" s="75">
        <v>-14.285714285714292</v>
      </c>
      <c r="E25" s="75">
        <v>1</v>
      </c>
      <c r="F25" s="75">
        <v>1</v>
      </c>
      <c r="G25" s="75">
        <v>0</v>
      </c>
      <c r="H25" s="75">
        <v>9</v>
      </c>
      <c r="I25" s="75">
        <v>8</v>
      </c>
      <c r="J25" s="75">
        <v>-11.111111111111114</v>
      </c>
    </row>
    <row r="26" spans="1:10" ht="15.75" x14ac:dyDescent="0.25">
      <c r="A26" s="81" t="s">
        <v>21</v>
      </c>
      <c r="B26" s="75">
        <v>3</v>
      </c>
      <c r="C26" s="75">
        <v>5</v>
      </c>
      <c r="D26" s="75">
        <v>66.666666666666657</v>
      </c>
      <c r="E26" s="75">
        <v>1</v>
      </c>
      <c r="F26" s="75">
        <v>0</v>
      </c>
      <c r="G26" s="75">
        <v>-100</v>
      </c>
      <c r="H26" s="75">
        <v>2</v>
      </c>
      <c r="I26" s="75">
        <v>5</v>
      </c>
      <c r="J26" s="75">
        <v>150</v>
      </c>
    </row>
    <row r="27" spans="1:10" ht="15.75" x14ac:dyDescent="0.25">
      <c r="A27" s="81" t="s">
        <v>114</v>
      </c>
      <c r="B27" s="75">
        <v>4</v>
      </c>
      <c r="C27" s="75">
        <v>6</v>
      </c>
      <c r="D27" s="75">
        <v>50</v>
      </c>
      <c r="E27" s="75">
        <v>0</v>
      </c>
      <c r="F27" s="75">
        <v>0</v>
      </c>
      <c r="G27" s="75"/>
      <c r="H27" s="75">
        <v>10</v>
      </c>
      <c r="I27" s="75">
        <v>6</v>
      </c>
      <c r="J27" s="75">
        <v>-40</v>
      </c>
    </row>
    <row r="28" spans="1:10" ht="15.75" x14ac:dyDescent="0.25">
      <c r="A28" s="81" t="s">
        <v>116</v>
      </c>
      <c r="B28" s="75">
        <v>1</v>
      </c>
      <c r="C28" s="75">
        <v>0</v>
      </c>
      <c r="D28" s="75">
        <v>-100</v>
      </c>
      <c r="E28" s="75">
        <v>0</v>
      </c>
      <c r="F28" s="75">
        <v>0</v>
      </c>
      <c r="G28" s="75"/>
      <c r="H28" s="75">
        <v>1</v>
      </c>
      <c r="I28" s="75">
        <v>0</v>
      </c>
      <c r="J28" s="75">
        <v>-100</v>
      </c>
    </row>
    <row r="29" spans="1:10" ht="15.75" x14ac:dyDescent="0.25">
      <c r="A29" s="81" t="s">
        <v>22</v>
      </c>
      <c r="B29" s="75">
        <v>1</v>
      </c>
      <c r="C29" s="75">
        <v>3</v>
      </c>
      <c r="D29" s="75">
        <v>200</v>
      </c>
      <c r="E29" s="75">
        <v>0</v>
      </c>
      <c r="F29" s="75">
        <v>0</v>
      </c>
      <c r="G29" s="75"/>
      <c r="H29" s="75">
        <v>1</v>
      </c>
      <c r="I29" s="75">
        <v>3</v>
      </c>
      <c r="J29" s="75">
        <v>200</v>
      </c>
    </row>
    <row r="30" spans="1:10" ht="15.75" x14ac:dyDescent="0.25">
      <c r="A30" s="81" t="s">
        <v>23</v>
      </c>
      <c r="B30" s="75">
        <v>2</v>
      </c>
      <c r="C30" s="75">
        <v>5</v>
      </c>
      <c r="D30" s="75">
        <v>150</v>
      </c>
      <c r="E30" s="75">
        <v>0</v>
      </c>
      <c r="F30" s="75">
        <v>0</v>
      </c>
      <c r="G30" s="75"/>
      <c r="H30" s="75">
        <v>2</v>
      </c>
      <c r="I30" s="75">
        <v>29</v>
      </c>
      <c r="J30" s="75">
        <v>1350</v>
      </c>
    </row>
    <row r="31" spans="1:10" ht="15.75" x14ac:dyDescent="0.25">
      <c r="A31" s="81" t="s">
        <v>24</v>
      </c>
      <c r="B31" s="75">
        <v>2</v>
      </c>
      <c r="C31" s="75">
        <v>4</v>
      </c>
      <c r="D31" s="75">
        <v>100</v>
      </c>
      <c r="E31" s="75">
        <v>0</v>
      </c>
      <c r="F31" s="75">
        <v>0</v>
      </c>
      <c r="G31" s="75"/>
      <c r="H31" s="75">
        <v>2</v>
      </c>
      <c r="I31" s="75">
        <v>4</v>
      </c>
      <c r="J31" s="75">
        <v>100</v>
      </c>
    </row>
    <row r="32" spans="1:10" ht="15.75" x14ac:dyDescent="0.25">
      <c r="A32" s="81" t="s">
        <v>25</v>
      </c>
      <c r="B32" s="75">
        <v>0</v>
      </c>
      <c r="C32" s="75">
        <v>4</v>
      </c>
      <c r="D32" s="75"/>
      <c r="E32" s="75">
        <v>0</v>
      </c>
      <c r="F32" s="75">
        <v>0</v>
      </c>
      <c r="G32" s="75"/>
      <c r="H32" s="75">
        <v>0</v>
      </c>
      <c r="I32" s="75">
        <v>7</v>
      </c>
      <c r="J32" s="75"/>
    </row>
    <row r="33" spans="1:10" x14ac:dyDescent="0.25">
      <c r="A33" s="80" t="s">
        <v>26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18.75" x14ac:dyDescent="0.25">
      <c r="A34" s="29" t="s">
        <v>27</v>
      </c>
      <c r="B34" s="75">
        <v>126</v>
      </c>
      <c r="C34" s="129">
        <v>164</v>
      </c>
      <c r="D34" s="75">
        <v>30.158730158730151</v>
      </c>
      <c r="E34" s="75">
        <v>11</v>
      </c>
      <c r="F34" s="75">
        <v>14</v>
      </c>
      <c r="G34" s="75">
        <v>27.272727272727266</v>
      </c>
      <c r="H34" s="75">
        <v>230</v>
      </c>
      <c r="I34" s="75">
        <v>300</v>
      </c>
      <c r="J34" s="75">
        <v>30.434782608695656</v>
      </c>
    </row>
    <row r="35" spans="1:10" x14ac:dyDescent="0.25">
      <c r="H35" t="s">
        <v>111</v>
      </c>
      <c r="I35" t="s">
        <v>111</v>
      </c>
      <c r="J35" t="s">
        <v>111</v>
      </c>
    </row>
    <row r="36" spans="1:10" ht="38.25" customHeight="1" x14ac:dyDescent="0.25">
      <c r="A36" s="140" t="s">
        <v>130</v>
      </c>
      <c r="B36" s="141"/>
      <c r="C36" s="141"/>
      <c r="D36" s="141"/>
      <c r="E36" s="141"/>
      <c r="F36" s="141"/>
      <c r="G36" s="141"/>
      <c r="H36" s="141"/>
      <c r="I36" s="141"/>
      <c r="J36" s="141"/>
    </row>
    <row r="37" spans="1:10" x14ac:dyDescent="0.25">
      <c r="H37" t="s">
        <v>111</v>
      </c>
      <c r="I37" t="s">
        <v>111</v>
      </c>
      <c r="J37" t="s">
        <v>111</v>
      </c>
    </row>
    <row r="38" spans="1:10" x14ac:dyDescent="0.25">
      <c r="H38" t="s">
        <v>111</v>
      </c>
      <c r="I38" t="s">
        <v>111</v>
      </c>
      <c r="J38" t="s">
        <v>111</v>
      </c>
    </row>
    <row r="39" spans="1:10" x14ac:dyDescent="0.25">
      <c r="H39" t="s">
        <v>111</v>
      </c>
      <c r="I39" t="s">
        <v>111</v>
      </c>
      <c r="J39" t="s">
        <v>111</v>
      </c>
    </row>
    <row r="40" spans="1:10" x14ac:dyDescent="0.25">
      <c r="H40" t="s">
        <v>111</v>
      </c>
      <c r="I40" t="s">
        <v>111</v>
      </c>
      <c r="J40" t="s">
        <v>111</v>
      </c>
    </row>
    <row r="41" spans="1:10" x14ac:dyDescent="0.25">
      <c r="H41" t="s">
        <v>111</v>
      </c>
      <c r="I41" t="s">
        <v>111</v>
      </c>
      <c r="J41" t="s">
        <v>111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J8:J32 J34">
    <cfRule type="cellIs" dxfId="3" priority="1" stopIfTrue="1" operator="lessThanOrEqual">
      <formula>0</formula>
    </cfRule>
    <cfRule type="cellIs" dxfId="2" priority="2" stopIfTrue="1" operator="greaterThan">
      <formula>0</formula>
    </cfRule>
  </conditionalFormatting>
  <pageMargins left="1.299212598425197" right="0.11811023622047245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J36"/>
  <sheetViews>
    <sheetView topLeftCell="A7" workbookViewId="0">
      <selection activeCell="R18" sqref="R18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0" ht="40.5" customHeight="1" x14ac:dyDescent="0.25">
      <c r="A1" s="142" t="s">
        <v>113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ht="18" x14ac:dyDescent="0.25">
      <c r="A2" s="142" t="s">
        <v>355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76" t="s">
        <v>0</v>
      </c>
      <c r="B4" s="176" t="s">
        <v>91</v>
      </c>
      <c r="C4" s="176"/>
      <c r="D4" s="176"/>
      <c r="E4" s="176"/>
      <c r="F4" s="176"/>
      <c r="G4" s="176"/>
      <c r="H4" s="176"/>
      <c r="I4" s="176"/>
      <c r="J4" s="176"/>
    </row>
    <row r="5" spans="1:10" x14ac:dyDescent="0.25">
      <c r="A5" s="176"/>
      <c r="B5" s="176" t="s">
        <v>2</v>
      </c>
      <c r="C5" s="176"/>
      <c r="D5" s="176"/>
      <c r="E5" s="176" t="s">
        <v>3</v>
      </c>
      <c r="F5" s="176"/>
      <c r="G5" s="176"/>
      <c r="H5" s="176" t="s">
        <v>4</v>
      </c>
      <c r="I5" s="176"/>
      <c r="J5" s="176"/>
    </row>
    <row r="6" spans="1:10" x14ac:dyDescent="0.25">
      <c r="A6" s="177"/>
      <c r="B6" s="4">
        <v>2022</v>
      </c>
      <c r="C6" s="4">
        <v>2023</v>
      </c>
      <c r="D6" s="3" t="s">
        <v>5</v>
      </c>
      <c r="E6" s="37">
        <v>2022</v>
      </c>
      <c r="F6" s="37">
        <v>2023</v>
      </c>
      <c r="G6" s="3" t="s">
        <v>5</v>
      </c>
      <c r="H6" s="26">
        <v>2022</v>
      </c>
      <c r="I6" s="26">
        <v>2023</v>
      </c>
      <c r="J6" s="3" t="s">
        <v>5</v>
      </c>
    </row>
    <row r="7" spans="1:10" ht="20.100000000000001" customHeight="1" x14ac:dyDescent="0.25">
      <c r="A7" s="48" t="s">
        <v>6</v>
      </c>
      <c r="B7" s="11"/>
      <c r="C7" s="11"/>
      <c r="D7" s="25"/>
      <c r="E7" s="24"/>
      <c r="F7" s="11"/>
      <c r="G7" s="25"/>
      <c r="H7" s="24"/>
      <c r="I7" s="11"/>
      <c r="J7" s="25"/>
    </row>
    <row r="8" spans="1:10" ht="20.100000000000001" customHeight="1" x14ac:dyDescent="0.25">
      <c r="A8" s="47" t="s">
        <v>7</v>
      </c>
      <c r="B8" s="11"/>
      <c r="C8" s="11"/>
      <c r="D8" s="25"/>
      <c r="E8" s="24"/>
      <c r="F8" s="11"/>
      <c r="G8" s="25"/>
      <c r="H8" s="24"/>
      <c r="I8" s="11"/>
      <c r="J8" s="25"/>
    </row>
    <row r="9" spans="1:10" ht="20.100000000000001" customHeight="1" x14ac:dyDescent="0.25">
      <c r="A9" s="47" t="s">
        <v>8</v>
      </c>
      <c r="B9" s="11"/>
      <c r="C9" s="11"/>
      <c r="D9" s="27"/>
      <c r="E9" s="24"/>
      <c r="F9" s="11"/>
      <c r="G9" s="27"/>
      <c r="H9" s="24"/>
      <c r="I9" s="11"/>
      <c r="J9" s="25"/>
    </row>
    <row r="10" spans="1:10" ht="20.100000000000001" customHeight="1" x14ac:dyDescent="0.25">
      <c r="A10" s="47" t="s">
        <v>9</v>
      </c>
      <c r="B10" s="11"/>
      <c r="C10" s="11"/>
      <c r="D10" s="25"/>
      <c r="E10" s="24"/>
      <c r="F10" s="11"/>
      <c r="G10" s="25"/>
      <c r="H10" s="24"/>
      <c r="I10" s="11"/>
      <c r="J10" s="25"/>
    </row>
    <row r="11" spans="1:10" ht="20.100000000000001" customHeight="1" x14ac:dyDescent="0.25">
      <c r="A11" s="47" t="s">
        <v>131</v>
      </c>
      <c r="B11" s="11"/>
      <c r="C11" s="11"/>
      <c r="D11" s="27"/>
      <c r="E11" s="24"/>
      <c r="F11" s="11"/>
      <c r="G11" s="25"/>
      <c r="H11" s="24"/>
      <c r="I11" s="11"/>
      <c r="J11" s="27"/>
    </row>
    <row r="12" spans="1:10" ht="20.100000000000001" customHeight="1" x14ac:dyDescent="0.25">
      <c r="A12" s="47" t="s">
        <v>10</v>
      </c>
      <c r="B12" s="11"/>
      <c r="C12" s="11">
        <v>1</v>
      </c>
      <c r="D12" s="25"/>
      <c r="E12" s="24"/>
      <c r="F12" s="11"/>
      <c r="G12" s="25"/>
      <c r="H12" s="24"/>
      <c r="I12" s="11">
        <v>1</v>
      </c>
      <c r="J12" s="25"/>
    </row>
    <row r="13" spans="1:10" ht="20.100000000000001" customHeight="1" x14ac:dyDescent="0.25">
      <c r="A13" s="47" t="s">
        <v>11</v>
      </c>
      <c r="B13" s="11"/>
      <c r="C13" s="11"/>
      <c r="D13" s="25"/>
      <c r="E13" s="24"/>
      <c r="F13" s="11"/>
      <c r="G13" s="25"/>
      <c r="H13" s="24"/>
      <c r="I13" s="11"/>
      <c r="J13" s="25"/>
    </row>
    <row r="14" spans="1:10" ht="20.100000000000001" customHeight="1" x14ac:dyDescent="0.25">
      <c r="A14" s="47" t="s">
        <v>132</v>
      </c>
      <c r="B14" s="11"/>
      <c r="C14" s="11"/>
      <c r="D14" s="25"/>
      <c r="E14" s="24"/>
      <c r="F14" s="11"/>
      <c r="G14" s="25"/>
      <c r="H14" s="24"/>
      <c r="I14" s="11"/>
      <c r="J14" s="25"/>
    </row>
    <row r="15" spans="1:10" ht="20.100000000000001" customHeight="1" x14ac:dyDescent="0.25">
      <c r="A15" s="47" t="s">
        <v>12</v>
      </c>
      <c r="B15" s="11"/>
      <c r="C15" s="11"/>
      <c r="D15" s="25"/>
      <c r="E15" s="24"/>
      <c r="F15" s="11"/>
      <c r="G15" s="25"/>
      <c r="H15" s="24"/>
      <c r="I15" s="11"/>
      <c r="J15" s="25"/>
    </row>
    <row r="16" spans="1:10" ht="20.100000000000001" customHeight="1" x14ac:dyDescent="0.25">
      <c r="A16" s="47" t="s">
        <v>13</v>
      </c>
      <c r="B16" s="11"/>
      <c r="C16" s="11"/>
      <c r="D16" s="27"/>
      <c r="E16" s="24"/>
      <c r="F16" s="11"/>
      <c r="G16" s="27"/>
      <c r="H16" s="24"/>
      <c r="I16" s="11"/>
      <c r="J16" s="27"/>
    </row>
    <row r="17" spans="1:10" ht="20.100000000000001" customHeight="1" x14ac:dyDescent="0.25">
      <c r="A17" s="47" t="s">
        <v>14</v>
      </c>
      <c r="B17" s="30">
        <v>1</v>
      </c>
      <c r="C17" s="30" t="s">
        <v>111</v>
      </c>
      <c r="D17" s="35">
        <v>-100</v>
      </c>
      <c r="E17" s="30">
        <v>1</v>
      </c>
      <c r="F17" s="30" t="s">
        <v>111</v>
      </c>
      <c r="G17" s="35">
        <v>-100</v>
      </c>
      <c r="H17" s="30">
        <v>1</v>
      </c>
      <c r="I17" s="30" t="s">
        <v>111</v>
      </c>
      <c r="J17" s="35">
        <v>-100</v>
      </c>
    </row>
    <row r="18" spans="1:10" ht="20.100000000000001" customHeight="1" x14ac:dyDescent="0.25">
      <c r="A18" s="47" t="s">
        <v>15</v>
      </c>
      <c r="B18" s="11"/>
      <c r="C18" s="11"/>
      <c r="D18" s="25"/>
      <c r="E18" s="24"/>
      <c r="F18" s="11"/>
      <c r="G18" s="25"/>
      <c r="H18" s="24"/>
      <c r="I18" s="11"/>
      <c r="J18" s="25"/>
    </row>
    <row r="19" spans="1:10" ht="20.100000000000001" customHeight="1" x14ac:dyDescent="0.25">
      <c r="A19" s="47" t="s">
        <v>115</v>
      </c>
      <c r="B19" s="11"/>
      <c r="C19" s="11"/>
      <c r="D19" s="25"/>
      <c r="E19" s="24"/>
      <c r="F19" s="11"/>
      <c r="G19" s="25"/>
      <c r="H19" s="24"/>
      <c r="I19" s="11"/>
      <c r="J19" s="25"/>
    </row>
    <row r="20" spans="1:10" ht="20.100000000000001" customHeight="1" x14ac:dyDescent="0.25">
      <c r="A20" s="47" t="s">
        <v>16</v>
      </c>
      <c r="B20" s="11"/>
      <c r="C20" s="11"/>
      <c r="D20" s="25"/>
      <c r="E20" s="24"/>
      <c r="F20" s="11"/>
      <c r="G20" s="25"/>
      <c r="H20" s="24"/>
      <c r="I20" s="11"/>
      <c r="J20" s="27"/>
    </row>
    <row r="21" spans="1:10" ht="20.100000000000001" customHeight="1" x14ac:dyDescent="0.25">
      <c r="A21" s="47" t="s">
        <v>129</v>
      </c>
      <c r="B21" s="11"/>
      <c r="C21" s="11"/>
      <c r="D21" s="36"/>
      <c r="E21" s="24"/>
      <c r="F21" s="11"/>
      <c r="G21" s="25"/>
      <c r="H21" s="24"/>
      <c r="I21" s="11"/>
      <c r="J21" s="25"/>
    </row>
    <row r="22" spans="1:10" ht="20.100000000000001" customHeight="1" x14ac:dyDescent="0.25">
      <c r="A22" s="47" t="s">
        <v>17</v>
      </c>
      <c r="B22" s="11">
        <v>1</v>
      </c>
      <c r="C22" s="11"/>
      <c r="D22" s="25"/>
      <c r="E22" s="24"/>
      <c r="F22" s="11"/>
      <c r="G22" s="25"/>
      <c r="H22" s="24">
        <v>1</v>
      </c>
      <c r="I22" s="11"/>
      <c r="J22" s="25"/>
    </row>
    <row r="23" spans="1:10" ht="20.100000000000001" customHeight="1" x14ac:dyDescent="0.25">
      <c r="A23" s="47" t="s">
        <v>18</v>
      </c>
      <c r="B23" s="11"/>
      <c r="C23" s="11"/>
      <c r="D23" s="25"/>
      <c r="E23" s="24"/>
      <c r="F23" s="11"/>
      <c r="G23" s="25"/>
      <c r="H23" s="24"/>
      <c r="I23" s="11"/>
      <c r="J23" s="25"/>
    </row>
    <row r="24" spans="1:10" ht="20.100000000000001" customHeight="1" x14ac:dyDescent="0.25">
      <c r="A24" s="47" t="s">
        <v>19</v>
      </c>
      <c r="B24" s="11"/>
      <c r="C24" s="11"/>
      <c r="D24" s="25"/>
      <c r="E24" s="24"/>
      <c r="F24" s="11"/>
      <c r="G24" s="25"/>
      <c r="H24" s="24"/>
      <c r="I24" s="11"/>
      <c r="J24" s="25"/>
    </row>
    <row r="25" spans="1:10" ht="20.100000000000001" customHeight="1" x14ac:dyDescent="0.25">
      <c r="A25" s="47" t="s">
        <v>20</v>
      </c>
      <c r="B25" s="30"/>
      <c r="C25" s="30"/>
      <c r="D25" s="35"/>
      <c r="E25" s="30"/>
      <c r="F25" s="30"/>
      <c r="G25" s="30"/>
      <c r="H25" s="30"/>
      <c r="I25" s="30"/>
      <c r="J25" s="35"/>
    </row>
    <row r="26" spans="1:10" ht="20.100000000000001" customHeight="1" x14ac:dyDescent="0.25">
      <c r="A26" s="47" t="s">
        <v>21</v>
      </c>
      <c r="B26" s="30"/>
      <c r="C26" s="30"/>
      <c r="D26" s="30"/>
      <c r="E26" s="30"/>
      <c r="F26" s="30"/>
      <c r="G26" s="30"/>
      <c r="H26" s="30"/>
      <c r="I26" s="30"/>
      <c r="J26" s="30"/>
    </row>
    <row r="27" spans="1:10" ht="20.100000000000001" customHeight="1" x14ac:dyDescent="0.25">
      <c r="A27" s="47" t="s">
        <v>114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ht="20.100000000000001" customHeight="1" x14ac:dyDescent="0.25">
      <c r="A28" s="47" t="s">
        <v>116</v>
      </c>
      <c r="B28" s="30"/>
      <c r="C28" s="30"/>
      <c r="D28" s="35"/>
      <c r="E28" s="30"/>
      <c r="F28" s="30"/>
      <c r="G28" s="30"/>
      <c r="H28" s="30"/>
      <c r="I28" s="30"/>
      <c r="J28" s="35"/>
    </row>
    <row r="29" spans="1:10" ht="20.100000000000001" customHeight="1" x14ac:dyDescent="0.25">
      <c r="A29" s="47" t="s">
        <v>22</v>
      </c>
      <c r="B29" s="30"/>
      <c r="C29" s="30">
        <v>1</v>
      </c>
      <c r="D29" s="30"/>
      <c r="E29" s="30"/>
      <c r="F29" s="30"/>
      <c r="G29" s="30"/>
      <c r="H29" s="30"/>
      <c r="I29" s="30">
        <v>1</v>
      </c>
      <c r="J29" s="30"/>
    </row>
    <row r="30" spans="1:10" ht="20.100000000000001" customHeight="1" x14ac:dyDescent="0.25">
      <c r="A30" s="47" t="s">
        <v>23</v>
      </c>
      <c r="B30" s="30">
        <v>1</v>
      </c>
      <c r="C30" s="30"/>
      <c r="D30" s="34"/>
      <c r="E30" s="30">
        <v>1</v>
      </c>
      <c r="F30" s="30"/>
      <c r="G30" s="30"/>
      <c r="H30" s="30"/>
      <c r="I30" s="30"/>
      <c r="J30" s="30"/>
    </row>
    <row r="31" spans="1:10" ht="20.100000000000001" customHeight="1" x14ac:dyDescent="0.25">
      <c r="A31" s="47" t="s">
        <v>24</v>
      </c>
      <c r="B31" s="30"/>
      <c r="C31" s="30"/>
      <c r="D31" s="30"/>
      <c r="E31" s="30"/>
      <c r="F31" s="30"/>
      <c r="G31" s="30"/>
      <c r="H31" s="30"/>
      <c r="I31" s="30"/>
      <c r="J31" s="30"/>
    </row>
    <row r="32" spans="1:10" ht="20.100000000000001" customHeight="1" x14ac:dyDescent="0.25">
      <c r="A32" s="47" t="s">
        <v>25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20.100000000000001" customHeight="1" x14ac:dyDescent="0.25">
      <c r="A33" s="46" t="s">
        <v>26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20.100000000000001" customHeight="1" x14ac:dyDescent="0.25">
      <c r="A34" s="6" t="s">
        <v>27</v>
      </c>
      <c r="B34" s="30">
        <v>3</v>
      </c>
      <c r="C34" s="30">
        <v>2</v>
      </c>
      <c r="D34" s="130">
        <f>C34*100/B34-100</f>
        <v>-33.333333333333329</v>
      </c>
      <c r="E34" s="30">
        <v>2</v>
      </c>
      <c r="F34" s="30">
        <v>0</v>
      </c>
      <c r="G34" s="35">
        <v>-100</v>
      </c>
      <c r="H34" s="30">
        <v>2</v>
      </c>
      <c r="I34" s="30">
        <v>2</v>
      </c>
      <c r="J34" s="35">
        <f>I34*100/H34-100</f>
        <v>0</v>
      </c>
    </row>
    <row r="36" spans="1:10" ht="21.75" customHeight="1" x14ac:dyDescent="0.25">
      <c r="A36" s="140" t="s">
        <v>130</v>
      </c>
      <c r="B36" s="141"/>
      <c r="C36" s="141"/>
      <c r="D36" s="141"/>
      <c r="E36" s="141"/>
      <c r="F36" s="141"/>
      <c r="G36" s="141"/>
      <c r="H36" s="141"/>
      <c r="I36" s="141"/>
      <c r="J36" s="141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8 D10 D12:D15 D17:D24 D26:D27 D29 G7:G8 G10:G15 J7:J10 J12:J15 J17:J19 J21:J24 J26:J27 J29 G17:G32 G34 D31:D32 D34 J31:J32 J34">
    <cfRule type="cellIs" dxfId="1" priority="1" stopIfTrue="1" operator="lessThanOrEqual">
      <formula>0</formula>
    </cfRule>
    <cfRule type="cellIs" dxfId="0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zoomScaleNormal="100" workbookViewId="0">
      <selection activeCell="N17" sqref="N17"/>
    </sheetView>
  </sheetViews>
  <sheetFormatPr defaultRowHeight="15" x14ac:dyDescent="0.25"/>
  <cols>
    <col min="1" max="1" width="36.28515625" customWidth="1"/>
  </cols>
  <sheetData>
    <row r="1" spans="1:10" ht="18" x14ac:dyDescent="0.25">
      <c r="A1" s="142" t="s">
        <v>72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ht="18" customHeight="1" thickBot="1" x14ac:dyDescent="0.3">
      <c r="A2" s="142" t="s">
        <v>355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x14ac:dyDescent="0.25">
      <c r="A3" s="143" t="s">
        <v>0</v>
      </c>
      <c r="B3" s="146" t="s">
        <v>91</v>
      </c>
      <c r="C3" s="146"/>
      <c r="D3" s="146"/>
      <c r="E3" s="146"/>
      <c r="F3" s="146"/>
      <c r="G3" s="146"/>
      <c r="H3" s="146"/>
      <c r="I3" s="146"/>
      <c r="J3" s="147"/>
    </row>
    <row r="4" spans="1:10" ht="18" customHeight="1" x14ac:dyDescent="0.25">
      <c r="A4" s="144"/>
      <c r="B4" s="148" t="s">
        <v>2</v>
      </c>
      <c r="C4" s="148"/>
      <c r="D4" s="148"/>
      <c r="E4" s="148" t="s">
        <v>3</v>
      </c>
      <c r="F4" s="148"/>
      <c r="G4" s="148"/>
      <c r="H4" s="148" t="s">
        <v>4</v>
      </c>
      <c r="I4" s="148"/>
      <c r="J4" s="149"/>
    </row>
    <row r="5" spans="1:10" ht="16.5" customHeight="1" x14ac:dyDescent="0.25">
      <c r="A5" s="145"/>
      <c r="B5" s="78">
        <v>2022</v>
      </c>
      <c r="C5" s="78">
        <v>2023</v>
      </c>
      <c r="D5" s="78" t="s">
        <v>5</v>
      </c>
      <c r="E5" s="78">
        <v>2022</v>
      </c>
      <c r="F5" s="78">
        <v>2023</v>
      </c>
      <c r="G5" s="78" t="s">
        <v>5</v>
      </c>
      <c r="H5" s="78">
        <v>2022</v>
      </c>
      <c r="I5" s="78">
        <v>2023</v>
      </c>
      <c r="J5" s="79" t="s">
        <v>5</v>
      </c>
    </row>
    <row r="6" spans="1:10" x14ac:dyDescent="0.25">
      <c r="A6" s="80" t="s">
        <v>6</v>
      </c>
      <c r="B6" s="95"/>
      <c r="C6" s="95"/>
      <c r="D6" s="96"/>
      <c r="E6" s="95"/>
      <c r="F6" s="95"/>
      <c r="G6" s="97"/>
      <c r="H6" s="95"/>
      <c r="I6" s="95"/>
      <c r="J6" s="98"/>
    </row>
    <row r="7" spans="1:10" ht="15.75" x14ac:dyDescent="0.25">
      <c r="A7" s="81" t="s">
        <v>7</v>
      </c>
      <c r="B7" s="99">
        <v>430</v>
      </c>
      <c r="C7" s="189">
        <v>508</v>
      </c>
      <c r="D7" s="100">
        <v>18.100000000000001</v>
      </c>
      <c r="E7" s="99">
        <v>99</v>
      </c>
      <c r="F7" s="189">
        <v>109</v>
      </c>
      <c r="G7" s="100">
        <v>10.1</v>
      </c>
      <c r="H7" s="99">
        <v>525</v>
      </c>
      <c r="I7" s="189">
        <v>691</v>
      </c>
      <c r="J7" s="101">
        <v>31.6</v>
      </c>
    </row>
    <row r="8" spans="1:10" ht="15.75" x14ac:dyDescent="0.25">
      <c r="A8" s="81" t="s">
        <v>8</v>
      </c>
      <c r="B8" s="99">
        <v>431</v>
      </c>
      <c r="C8" s="189">
        <v>602</v>
      </c>
      <c r="D8" s="100">
        <v>39.700000000000003</v>
      </c>
      <c r="E8" s="99">
        <v>61</v>
      </c>
      <c r="F8" s="189">
        <v>78</v>
      </c>
      <c r="G8" s="100">
        <v>27.9</v>
      </c>
      <c r="H8" s="99">
        <v>557</v>
      </c>
      <c r="I8" s="189">
        <v>711</v>
      </c>
      <c r="J8" s="101">
        <v>27.6</v>
      </c>
    </row>
    <row r="9" spans="1:10" ht="15.75" x14ac:dyDescent="0.25">
      <c r="A9" s="81" t="s">
        <v>9</v>
      </c>
      <c r="B9" s="99">
        <v>1166</v>
      </c>
      <c r="C9" s="189">
        <v>1566</v>
      </c>
      <c r="D9" s="100">
        <v>34.299999999999997</v>
      </c>
      <c r="E9" s="99">
        <v>191</v>
      </c>
      <c r="F9" s="189">
        <v>206</v>
      </c>
      <c r="G9" s="100">
        <v>7.9</v>
      </c>
      <c r="H9" s="99">
        <v>1414</v>
      </c>
      <c r="I9" s="189">
        <v>1904</v>
      </c>
      <c r="J9" s="101">
        <v>34.700000000000003</v>
      </c>
    </row>
    <row r="10" spans="1:10" ht="15.75" x14ac:dyDescent="0.25">
      <c r="A10" s="81" t="s">
        <v>131</v>
      </c>
      <c r="B10" s="99">
        <v>257</v>
      </c>
      <c r="C10" s="189">
        <v>424</v>
      </c>
      <c r="D10" s="100">
        <v>65</v>
      </c>
      <c r="E10" s="99">
        <v>75</v>
      </c>
      <c r="F10" s="189">
        <v>122</v>
      </c>
      <c r="G10" s="100">
        <v>62.7</v>
      </c>
      <c r="H10" s="99">
        <v>362</v>
      </c>
      <c r="I10" s="189">
        <v>611</v>
      </c>
      <c r="J10" s="101">
        <v>68.8</v>
      </c>
    </row>
    <row r="11" spans="1:10" ht="15.75" x14ac:dyDescent="0.25">
      <c r="A11" s="81" t="s">
        <v>10</v>
      </c>
      <c r="B11" s="99">
        <v>559</v>
      </c>
      <c r="C11" s="189">
        <v>720</v>
      </c>
      <c r="D11" s="100">
        <v>28.8</v>
      </c>
      <c r="E11" s="99">
        <v>75</v>
      </c>
      <c r="F11" s="189">
        <v>87</v>
      </c>
      <c r="G11" s="100">
        <v>16</v>
      </c>
      <c r="H11" s="99">
        <v>803</v>
      </c>
      <c r="I11" s="189">
        <v>939</v>
      </c>
      <c r="J11" s="101">
        <v>16.899999999999999</v>
      </c>
    </row>
    <row r="12" spans="1:10" ht="15.75" x14ac:dyDescent="0.25">
      <c r="A12" s="81" t="s">
        <v>11</v>
      </c>
      <c r="B12" s="99">
        <v>327</v>
      </c>
      <c r="C12" s="189">
        <v>341</v>
      </c>
      <c r="D12" s="100">
        <v>4.3</v>
      </c>
      <c r="E12" s="99">
        <v>61</v>
      </c>
      <c r="F12" s="189">
        <v>60</v>
      </c>
      <c r="G12" s="102">
        <v>-1.6</v>
      </c>
      <c r="H12" s="99">
        <v>391</v>
      </c>
      <c r="I12" s="189">
        <v>400</v>
      </c>
      <c r="J12" s="101">
        <v>2.2999999999999998</v>
      </c>
    </row>
    <row r="13" spans="1:10" ht="15.75" x14ac:dyDescent="0.25">
      <c r="A13" s="81" t="s">
        <v>132</v>
      </c>
      <c r="B13" s="99">
        <v>381</v>
      </c>
      <c r="C13" s="189">
        <v>564</v>
      </c>
      <c r="D13" s="100">
        <v>48</v>
      </c>
      <c r="E13" s="99">
        <v>51</v>
      </c>
      <c r="F13" s="189">
        <v>54</v>
      </c>
      <c r="G13" s="100">
        <v>5.9</v>
      </c>
      <c r="H13" s="99">
        <v>498</v>
      </c>
      <c r="I13" s="189">
        <v>740</v>
      </c>
      <c r="J13" s="101">
        <v>48.6</v>
      </c>
    </row>
    <row r="14" spans="1:10" ht="15.75" x14ac:dyDescent="0.25">
      <c r="A14" s="81" t="s">
        <v>12</v>
      </c>
      <c r="B14" s="99">
        <v>553</v>
      </c>
      <c r="C14" s="189">
        <v>683</v>
      </c>
      <c r="D14" s="100">
        <v>23.5</v>
      </c>
      <c r="E14" s="99">
        <v>58</v>
      </c>
      <c r="F14" s="189">
        <v>74</v>
      </c>
      <c r="G14" s="100">
        <v>27.6</v>
      </c>
      <c r="H14" s="99">
        <v>721</v>
      </c>
      <c r="I14" s="189">
        <v>934</v>
      </c>
      <c r="J14" s="101">
        <v>29.5</v>
      </c>
    </row>
    <row r="15" spans="1:10" ht="15.75" x14ac:dyDescent="0.25">
      <c r="A15" s="81" t="s">
        <v>13</v>
      </c>
      <c r="B15" s="99">
        <v>879</v>
      </c>
      <c r="C15" s="189">
        <v>1327</v>
      </c>
      <c r="D15" s="100">
        <v>51</v>
      </c>
      <c r="E15" s="99">
        <v>116</v>
      </c>
      <c r="F15" s="189">
        <v>150</v>
      </c>
      <c r="G15" s="100">
        <v>29.3</v>
      </c>
      <c r="H15" s="99">
        <v>1124</v>
      </c>
      <c r="I15" s="189">
        <v>1671</v>
      </c>
      <c r="J15" s="101">
        <v>48.7</v>
      </c>
    </row>
    <row r="16" spans="1:10" ht="15.75" x14ac:dyDescent="0.25">
      <c r="A16" s="81" t="s">
        <v>14</v>
      </c>
      <c r="B16" s="99">
        <v>957</v>
      </c>
      <c r="C16" s="189">
        <v>1464</v>
      </c>
      <c r="D16" s="100">
        <v>53</v>
      </c>
      <c r="E16" s="99">
        <v>49</v>
      </c>
      <c r="F16" s="189">
        <v>81</v>
      </c>
      <c r="G16" s="100">
        <v>65.3</v>
      </c>
      <c r="H16" s="99">
        <v>1066</v>
      </c>
      <c r="I16" s="189">
        <v>1647</v>
      </c>
      <c r="J16" s="101">
        <v>54.5</v>
      </c>
    </row>
    <row r="17" spans="1:16" ht="15.75" x14ac:dyDescent="0.25">
      <c r="A17" s="81" t="s">
        <v>15</v>
      </c>
      <c r="B17" s="99">
        <v>416</v>
      </c>
      <c r="C17" s="189">
        <v>557</v>
      </c>
      <c r="D17" s="100">
        <v>33.9</v>
      </c>
      <c r="E17" s="99">
        <v>64</v>
      </c>
      <c r="F17" s="189">
        <v>83</v>
      </c>
      <c r="G17" s="100">
        <v>29.7</v>
      </c>
      <c r="H17" s="99">
        <v>553</v>
      </c>
      <c r="I17" s="189">
        <v>743</v>
      </c>
      <c r="J17" s="101">
        <v>34.4</v>
      </c>
    </row>
    <row r="18" spans="1:16" ht="15.75" x14ac:dyDescent="0.25">
      <c r="A18" s="81" t="s">
        <v>115</v>
      </c>
      <c r="B18" s="99">
        <v>33</v>
      </c>
      <c r="C18" s="189">
        <v>0</v>
      </c>
      <c r="D18" s="102">
        <v>-100</v>
      </c>
      <c r="E18" s="99">
        <v>4</v>
      </c>
      <c r="F18" s="189">
        <v>0</v>
      </c>
      <c r="G18" s="102">
        <v>-100</v>
      </c>
      <c r="H18" s="99">
        <v>37</v>
      </c>
      <c r="I18" s="189">
        <v>0</v>
      </c>
      <c r="J18" s="103">
        <v>-100</v>
      </c>
    </row>
    <row r="19" spans="1:16" ht="15.75" x14ac:dyDescent="0.25">
      <c r="A19" s="81" t="s">
        <v>16</v>
      </c>
      <c r="B19" s="99">
        <v>1271</v>
      </c>
      <c r="C19" s="189">
        <v>1471</v>
      </c>
      <c r="D19" s="100">
        <v>15.7</v>
      </c>
      <c r="E19" s="99">
        <v>171</v>
      </c>
      <c r="F19" s="189">
        <v>153</v>
      </c>
      <c r="G19" s="102">
        <v>-10.5</v>
      </c>
      <c r="H19" s="99">
        <v>1713</v>
      </c>
      <c r="I19" s="189">
        <v>1937</v>
      </c>
      <c r="J19" s="101">
        <v>13.1</v>
      </c>
    </row>
    <row r="20" spans="1:16" ht="15.75" x14ac:dyDescent="0.25">
      <c r="A20" s="81" t="s">
        <v>129</v>
      </c>
      <c r="B20" s="99">
        <v>532</v>
      </c>
      <c r="C20" s="189">
        <v>777</v>
      </c>
      <c r="D20" s="100">
        <v>46.1</v>
      </c>
      <c r="E20" s="99">
        <v>75</v>
      </c>
      <c r="F20" s="189">
        <v>79</v>
      </c>
      <c r="G20" s="100">
        <v>5.3</v>
      </c>
      <c r="H20" s="99">
        <v>663</v>
      </c>
      <c r="I20" s="189">
        <v>991</v>
      </c>
      <c r="J20" s="101">
        <v>49.5</v>
      </c>
      <c r="N20" s="13"/>
      <c r="P20" s="13"/>
    </row>
    <row r="21" spans="1:16" ht="15.75" x14ac:dyDescent="0.25">
      <c r="A21" s="81" t="s">
        <v>17</v>
      </c>
      <c r="B21" s="99">
        <v>770</v>
      </c>
      <c r="C21" s="189">
        <v>1152</v>
      </c>
      <c r="D21" s="100">
        <v>49.6</v>
      </c>
      <c r="E21" s="99">
        <v>91</v>
      </c>
      <c r="F21" s="189">
        <v>138</v>
      </c>
      <c r="G21" s="100">
        <v>51.6</v>
      </c>
      <c r="H21" s="99">
        <v>974</v>
      </c>
      <c r="I21" s="189">
        <v>1365</v>
      </c>
      <c r="J21" s="101">
        <v>40.1</v>
      </c>
    </row>
    <row r="22" spans="1:16" ht="15.75" x14ac:dyDescent="0.25">
      <c r="A22" s="81" t="s">
        <v>18</v>
      </c>
      <c r="B22" s="99">
        <v>557</v>
      </c>
      <c r="C22" s="189">
        <v>707</v>
      </c>
      <c r="D22" s="100">
        <v>26.9</v>
      </c>
      <c r="E22" s="99">
        <v>64</v>
      </c>
      <c r="F22" s="189">
        <v>88</v>
      </c>
      <c r="G22" s="100">
        <v>37.5</v>
      </c>
      <c r="H22" s="99">
        <v>705</v>
      </c>
      <c r="I22" s="189">
        <v>919</v>
      </c>
      <c r="J22" s="101">
        <v>30.4</v>
      </c>
    </row>
    <row r="23" spans="1:16" ht="15.75" x14ac:dyDescent="0.25">
      <c r="A23" s="81" t="s">
        <v>19</v>
      </c>
      <c r="B23" s="99">
        <v>457</v>
      </c>
      <c r="C23" s="189">
        <v>539</v>
      </c>
      <c r="D23" s="100">
        <v>17.899999999999999</v>
      </c>
      <c r="E23" s="99">
        <v>102</v>
      </c>
      <c r="F23" s="189">
        <v>88</v>
      </c>
      <c r="G23" s="102">
        <v>-13.7</v>
      </c>
      <c r="H23" s="99">
        <v>565</v>
      </c>
      <c r="I23" s="189">
        <v>685</v>
      </c>
      <c r="J23" s="101">
        <v>21.2</v>
      </c>
    </row>
    <row r="24" spans="1:16" ht="15.75" x14ac:dyDescent="0.25">
      <c r="A24" s="81" t="s">
        <v>20</v>
      </c>
      <c r="B24" s="99">
        <v>431</v>
      </c>
      <c r="C24" s="189">
        <v>563</v>
      </c>
      <c r="D24" s="100">
        <v>30.6</v>
      </c>
      <c r="E24" s="99">
        <v>48</v>
      </c>
      <c r="F24" s="189">
        <v>47</v>
      </c>
      <c r="G24" s="102">
        <v>-2.1</v>
      </c>
      <c r="H24" s="99">
        <v>504</v>
      </c>
      <c r="I24" s="189">
        <v>671</v>
      </c>
      <c r="J24" s="101">
        <v>33.1</v>
      </c>
    </row>
    <row r="25" spans="1:16" ht="15.75" x14ac:dyDescent="0.25">
      <c r="A25" s="81" t="s">
        <v>21</v>
      </c>
      <c r="B25" s="99">
        <v>363</v>
      </c>
      <c r="C25" s="189">
        <v>406</v>
      </c>
      <c r="D25" s="100">
        <v>11.8</v>
      </c>
      <c r="E25" s="99">
        <v>65</v>
      </c>
      <c r="F25" s="189">
        <v>54</v>
      </c>
      <c r="G25" s="102">
        <v>-16.899999999999999</v>
      </c>
      <c r="H25" s="99">
        <v>498</v>
      </c>
      <c r="I25" s="189">
        <v>528</v>
      </c>
      <c r="J25" s="101">
        <v>6</v>
      </c>
    </row>
    <row r="26" spans="1:16" ht="15.75" x14ac:dyDescent="0.25">
      <c r="A26" s="81" t="s">
        <v>114</v>
      </c>
      <c r="B26" s="99">
        <v>528</v>
      </c>
      <c r="C26" s="189">
        <v>1035</v>
      </c>
      <c r="D26" s="100">
        <v>96</v>
      </c>
      <c r="E26" s="99">
        <v>95</v>
      </c>
      <c r="F26" s="189">
        <v>135</v>
      </c>
      <c r="G26" s="100">
        <v>42.1</v>
      </c>
      <c r="H26" s="99">
        <v>603</v>
      </c>
      <c r="I26" s="189">
        <v>1271</v>
      </c>
      <c r="J26" s="101">
        <v>110.8</v>
      </c>
    </row>
    <row r="27" spans="1:16" ht="15.75" x14ac:dyDescent="0.25">
      <c r="A27" s="81" t="s">
        <v>116</v>
      </c>
      <c r="B27" s="99">
        <v>67</v>
      </c>
      <c r="C27" s="189">
        <v>103</v>
      </c>
      <c r="D27" s="100">
        <v>53.7</v>
      </c>
      <c r="E27" s="99">
        <v>10</v>
      </c>
      <c r="F27" s="189">
        <v>14</v>
      </c>
      <c r="G27" s="100">
        <v>40</v>
      </c>
      <c r="H27" s="99">
        <v>83</v>
      </c>
      <c r="I27" s="189">
        <v>133</v>
      </c>
      <c r="J27" s="101">
        <v>60.2</v>
      </c>
    </row>
    <row r="28" spans="1:16" ht="15.75" x14ac:dyDescent="0.25">
      <c r="A28" s="81" t="s">
        <v>22</v>
      </c>
      <c r="B28" s="99">
        <v>411</v>
      </c>
      <c r="C28" s="189">
        <v>512</v>
      </c>
      <c r="D28" s="100">
        <v>24.6</v>
      </c>
      <c r="E28" s="99">
        <v>80</v>
      </c>
      <c r="F28" s="189">
        <v>82</v>
      </c>
      <c r="G28" s="100">
        <v>2.5</v>
      </c>
      <c r="H28" s="99">
        <v>543</v>
      </c>
      <c r="I28" s="189">
        <v>691</v>
      </c>
      <c r="J28" s="101">
        <v>27.3</v>
      </c>
    </row>
    <row r="29" spans="1:16" ht="15.75" x14ac:dyDescent="0.25">
      <c r="A29" s="81" t="s">
        <v>23</v>
      </c>
      <c r="B29" s="99">
        <v>362</v>
      </c>
      <c r="C29" s="189">
        <v>504</v>
      </c>
      <c r="D29" s="100">
        <v>39.200000000000003</v>
      </c>
      <c r="E29" s="99">
        <v>72</v>
      </c>
      <c r="F29" s="189">
        <v>83</v>
      </c>
      <c r="G29" s="100">
        <v>15.3</v>
      </c>
      <c r="H29" s="99">
        <v>399</v>
      </c>
      <c r="I29" s="189">
        <v>623</v>
      </c>
      <c r="J29" s="101">
        <v>56.1</v>
      </c>
    </row>
    <row r="30" spans="1:16" ht="15.75" x14ac:dyDescent="0.25">
      <c r="A30" s="81" t="s">
        <v>24</v>
      </c>
      <c r="B30" s="99">
        <v>375</v>
      </c>
      <c r="C30" s="189">
        <v>517</v>
      </c>
      <c r="D30" s="100">
        <v>37.9</v>
      </c>
      <c r="E30" s="99">
        <v>68</v>
      </c>
      <c r="F30" s="189">
        <v>61</v>
      </c>
      <c r="G30" s="102">
        <v>-10.3</v>
      </c>
      <c r="H30" s="99">
        <v>445</v>
      </c>
      <c r="I30" s="189">
        <v>637</v>
      </c>
      <c r="J30" s="101">
        <v>43.1</v>
      </c>
    </row>
    <row r="31" spans="1:16" ht="15.75" x14ac:dyDescent="0.25">
      <c r="A31" s="81" t="s">
        <v>25</v>
      </c>
      <c r="B31" s="99">
        <v>290</v>
      </c>
      <c r="C31" s="189">
        <v>352</v>
      </c>
      <c r="D31" s="100">
        <v>21.4</v>
      </c>
      <c r="E31" s="99">
        <v>48</v>
      </c>
      <c r="F31" s="189">
        <v>31</v>
      </c>
      <c r="G31" s="102">
        <v>-35.4</v>
      </c>
      <c r="H31" s="99">
        <v>369</v>
      </c>
      <c r="I31" s="189">
        <v>446</v>
      </c>
      <c r="J31" s="101">
        <v>20.9</v>
      </c>
    </row>
    <row r="32" spans="1:16" x14ac:dyDescent="0.25">
      <c r="A32" s="80" t="s">
        <v>26</v>
      </c>
      <c r="B32" s="16"/>
      <c r="C32" s="16"/>
      <c r="D32" s="16"/>
      <c r="E32" s="16"/>
      <c r="F32" s="16"/>
      <c r="G32" s="16"/>
      <c r="H32" s="16"/>
      <c r="I32" s="16"/>
      <c r="J32" s="16"/>
      <c r="N32" s="13"/>
    </row>
    <row r="33" spans="1:10" ht="21" customHeight="1" x14ac:dyDescent="0.25">
      <c r="A33" s="17" t="s">
        <v>27</v>
      </c>
      <c r="B33" s="104">
        <v>12803</v>
      </c>
      <c r="C33" s="87">
        <v>17394</v>
      </c>
      <c r="D33" s="105">
        <v>35.9</v>
      </c>
      <c r="E33" s="104">
        <v>1893</v>
      </c>
      <c r="F33" s="87">
        <v>2157</v>
      </c>
      <c r="G33" s="105">
        <v>13.9</v>
      </c>
      <c r="H33" s="104">
        <v>16115</v>
      </c>
      <c r="I33" s="87">
        <v>21888</v>
      </c>
      <c r="J33" s="106">
        <v>35.799999999999997</v>
      </c>
    </row>
    <row r="34" spans="1:10" x14ac:dyDescent="0.25">
      <c r="B34" t="s">
        <v>111</v>
      </c>
      <c r="C34" t="s">
        <v>111</v>
      </c>
      <c r="D34" t="s">
        <v>111</v>
      </c>
      <c r="E34" t="s">
        <v>111</v>
      </c>
      <c r="F34" t="s">
        <v>111</v>
      </c>
      <c r="G34" t="s">
        <v>111</v>
      </c>
      <c r="H34" t="s">
        <v>111</v>
      </c>
      <c r="I34" t="s">
        <v>111</v>
      </c>
      <c r="J34" t="s">
        <v>111</v>
      </c>
    </row>
    <row r="35" spans="1:10" ht="23.25" customHeight="1" x14ac:dyDescent="0.25">
      <c r="A35" s="140" t="s">
        <v>130</v>
      </c>
      <c r="B35" s="141"/>
      <c r="C35" s="141"/>
      <c r="D35" s="141"/>
      <c r="E35" s="141"/>
      <c r="F35" s="141"/>
      <c r="G35" s="141"/>
      <c r="H35" s="141"/>
      <c r="I35" s="141"/>
      <c r="J35" s="141"/>
    </row>
    <row r="36" spans="1:10" x14ac:dyDescent="0.25">
      <c r="B36" t="s">
        <v>111</v>
      </c>
      <c r="C36" t="s">
        <v>111</v>
      </c>
      <c r="D36" t="s">
        <v>111</v>
      </c>
      <c r="E36" t="s">
        <v>111</v>
      </c>
      <c r="F36" t="s">
        <v>111</v>
      </c>
      <c r="G36" t="s">
        <v>111</v>
      </c>
      <c r="H36" t="s">
        <v>111</v>
      </c>
      <c r="I36" t="s">
        <v>111</v>
      </c>
      <c r="J36" t="s">
        <v>111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9"/>
  <sheetViews>
    <sheetView workbookViewId="0">
      <selection activeCell="P23" sqref="P23"/>
    </sheetView>
  </sheetViews>
  <sheetFormatPr defaultRowHeight="15" x14ac:dyDescent="0.25"/>
  <cols>
    <col min="1" max="1" width="36.28515625" customWidth="1"/>
    <col min="4" max="4" width="12" bestFit="1" customWidth="1"/>
  </cols>
  <sheetData>
    <row r="1" spans="1:10" ht="18" x14ac:dyDescent="0.25">
      <c r="A1" s="142" t="s">
        <v>72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ht="18" customHeight="1" x14ac:dyDescent="0.25">
      <c r="A2" s="142" t="s">
        <v>356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x14ac:dyDescent="0.25">
      <c r="A3" s="148" t="s">
        <v>0</v>
      </c>
      <c r="B3" s="148" t="s">
        <v>91</v>
      </c>
      <c r="C3" s="148"/>
      <c r="D3" s="148"/>
      <c r="E3" s="148"/>
      <c r="F3" s="148"/>
      <c r="G3" s="148"/>
      <c r="H3" s="148"/>
      <c r="I3" s="148"/>
      <c r="J3" s="148"/>
    </row>
    <row r="4" spans="1:10" ht="18" customHeight="1" x14ac:dyDescent="0.25">
      <c r="A4" s="148"/>
      <c r="B4" s="148" t="s">
        <v>2</v>
      </c>
      <c r="C4" s="148"/>
      <c r="D4" s="148"/>
      <c r="E4" s="148" t="s">
        <v>3</v>
      </c>
      <c r="F4" s="148"/>
      <c r="G4" s="148"/>
      <c r="H4" s="148" t="s">
        <v>4</v>
      </c>
      <c r="I4" s="148"/>
      <c r="J4" s="148"/>
    </row>
    <row r="5" spans="1:10" ht="16.5" customHeight="1" x14ac:dyDescent="0.25">
      <c r="A5" s="148"/>
      <c r="B5" s="39">
        <v>2022</v>
      </c>
      <c r="C5" s="39">
        <v>2023</v>
      </c>
      <c r="D5" s="39" t="s">
        <v>5</v>
      </c>
      <c r="E5" s="39">
        <v>2022</v>
      </c>
      <c r="F5" s="39">
        <v>2023</v>
      </c>
      <c r="G5" s="39" t="s">
        <v>5</v>
      </c>
      <c r="H5" s="39">
        <v>2022</v>
      </c>
      <c r="I5" s="39">
        <v>2023</v>
      </c>
      <c r="J5" s="39" t="s">
        <v>5</v>
      </c>
    </row>
    <row r="6" spans="1:10" ht="15.75" x14ac:dyDescent="0.25">
      <c r="A6" s="80" t="s">
        <v>6</v>
      </c>
      <c r="B6" s="40"/>
      <c r="C6" s="40"/>
      <c r="D6" s="41"/>
      <c r="E6" s="40"/>
      <c r="F6" s="40"/>
      <c r="G6" s="42"/>
      <c r="H6" s="40"/>
      <c r="I6" s="40"/>
      <c r="J6" s="43"/>
    </row>
    <row r="7" spans="1:10" ht="15.75" x14ac:dyDescent="0.25">
      <c r="A7" s="81" t="s">
        <v>7</v>
      </c>
      <c r="B7" s="75">
        <v>67</v>
      </c>
      <c r="C7" s="75">
        <v>72</v>
      </c>
      <c r="D7" s="107">
        <f>C7*100/B7-100</f>
        <v>7.4626865671641838</v>
      </c>
      <c r="E7" s="75">
        <v>19</v>
      </c>
      <c r="F7" s="75">
        <v>13</v>
      </c>
      <c r="G7" s="107">
        <f>F7*100/E7-100</f>
        <v>-31.578947368421055</v>
      </c>
      <c r="H7" s="75">
        <v>99</v>
      </c>
      <c r="I7" s="75">
        <v>79</v>
      </c>
      <c r="J7" s="107">
        <f>I7*100/H7-100</f>
        <v>-20.202020202020208</v>
      </c>
    </row>
    <row r="8" spans="1:10" ht="15.75" x14ac:dyDescent="0.25">
      <c r="A8" s="81" t="s">
        <v>8</v>
      </c>
      <c r="B8" s="75">
        <v>54</v>
      </c>
      <c r="C8" s="75">
        <v>73</v>
      </c>
      <c r="D8" s="107">
        <f t="shared" ref="D8:D33" si="0">C8*100/B8-100</f>
        <v>35.18518518518519</v>
      </c>
      <c r="E8" s="75">
        <v>7</v>
      </c>
      <c r="F8" s="75">
        <v>7</v>
      </c>
      <c r="G8" s="107">
        <f t="shared" ref="G8:G33" si="1">F8*100/E8-100</f>
        <v>0</v>
      </c>
      <c r="H8" s="75">
        <v>70</v>
      </c>
      <c r="I8" s="75">
        <v>83</v>
      </c>
      <c r="J8" s="107">
        <f t="shared" ref="J8:J33" si="2">I8*100/H8-100</f>
        <v>18.571428571428569</v>
      </c>
    </row>
    <row r="9" spans="1:10" ht="15.75" x14ac:dyDescent="0.25">
      <c r="A9" s="81" t="s">
        <v>9</v>
      </c>
      <c r="B9" s="75">
        <v>199</v>
      </c>
      <c r="C9" s="75">
        <v>193</v>
      </c>
      <c r="D9" s="107">
        <f t="shared" si="0"/>
        <v>-3.0150753768844254</v>
      </c>
      <c r="E9" s="75">
        <v>29</v>
      </c>
      <c r="F9" s="75">
        <v>15</v>
      </c>
      <c r="G9" s="107">
        <f t="shared" si="1"/>
        <v>-48.275862068965516</v>
      </c>
      <c r="H9" s="75">
        <v>234</v>
      </c>
      <c r="I9" s="75">
        <v>256</v>
      </c>
      <c r="J9" s="107">
        <f t="shared" si="2"/>
        <v>9.4017094017093967</v>
      </c>
    </row>
    <row r="10" spans="1:10" ht="15.75" x14ac:dyDescent="0.25">
      <c r="A10" s="81" t="s">
        <v>131</v>
      </c>
      <c r="B10" s="75">
        <v>34</v>
      </c>
      <c r="C10" s="75">
        <v>56</v>
      </c>
      <c r="D10" s="107">
        <f t="shared" si="0"/>
        <v>64.705882352941188</v>
      </c>
      <c r="E10" s="75">
        <v>13</v>
      </c>
      <c r="F10" s="75">
        <v>14</v>
      </c>
      <c r="G10" s="107">
        <f t="shared" si="1"/>
        <v>7.6923076923076934</v>
      </c>
      <c r="H10" s="75">
        <v>62</v>
      </c>
      <c r="I10" s="75">
        <v>88</v>
      </c>
      <c r="J10" s="107">
        <f t="shared" si="2"/>
        <v>41.935483870967744</v>
      </c>
    </row>
    <row r="11" spans="1:10" ht="15.75" x14ac:dyDescent="0.25">
      <c r="A11" s="81" t="s">
        <v>10</v>
      </c>
      <c r="B11" s="75">
        <v>95</v>
      </c>
      <c r="C11" s="75">
        <v>97</v>
      </c>
      <c r="D11" s="107">
        <f t="shared" si="0"/>
        <v>2.1052631578947398</v>
      </c>
      <c r="E11" s="75">
        <v>14</v>
      </c>
      <c r="F11" s="75">
        <v>18</v>
      </c>
      <c r="G11" s="107">
        <f t="shared" si="1"/>
        <v>28.571428571428584</v>
      </c>
      <c r="H11" s="75">
        <v>124</v>
      </c>
      <c r="I11" s="75">
        <v>115</v>
      </c>
      <c r="J11" s="107">
        <f t="shared" si="2"/>
        <v>-7.2580645161290391</v>
      </c>
    </row>
    <row r="12" spans="1:10" ht="15.75" x14ac:dyDescent="0.25">
      <c r="A12" s="81" t="s">
        <v>11</v>
      </c>
      <c r="B12" s="75">
        <v>43</v>
      </c>
      <c r="C12" s="75">
        <v>38</v>
      </c>
      <c r="D12" s="107">
        <f t="shared" si="0"/>
        <v>-11.627906976744185</v>
      </c>
      <c r="E12" s="75">
        <v>10</v>
      </c>
      <c r="F12" s="75">
        <v>9</v>
      </c>
      <c r="G12" s="107">
        <f t="shared" si="1"/>
        <v>-10</v>
      </c>
      <c r="H12" s="75">
        <v>50</v>
      </c>
      <c r="I12" s="75">
        <v>44</v>
      </c>
      <c r="J12" s="107">
        <f t="shared" si="2"/>
        <v>-12</v>
      </c>
    </row>
    <row r="13" spans="1:10" ht="15.75" x14ac:dyDescent="0.25">
      <c r="A13" s="81" t="s">
        <v>132</v>
      </c>
      <c r="B13" s="75">
        <v>55</v>
      </c>
      <c r="C13" s="75">
        <v>71</v>
      </c>
      <c r="D13" s="107">
        <f t="shared" si="0"/>
        <v>29.090909090909093</v>
      </c>
      <c r="E13" s="75">
        <v>4</v>
      </c>
      <c r="F13" s="75">
        <v>11</v>
      </c>
      <c r="G13" s="107">
        <f t="shared" si="1"/>
        <v>175</v>
      </c>
      <c r="H13" s="75">
        <v>62</v>
      </c>
      <c r="I13" s="75">
        <v>95</v>
      </c>
      <c r="J13" s="107">
        <f t="shared" si="2"/>
        <v>53.225806451612897</v>
      </c>
    </row>
    <row r="14" spans="1:10" ht="15.75" x14ac:dyDescent="0.25">
      <c r="A14" s="81" t="s">
        <v>12</v>
      </c>
      <c r="B14" s="75">
        <v>69</v>
      </c>
      <c r="C14" s="75">
        <v>96</v>
      </c>
      <c r="D14" s="107">
        <f t="shared" si="0"/>
        <v>39.130434782608688</v>
      </c>
      <c r="E14" s="75">
        <v>5</v>
      </c>
      <c r="F14" s="75">
        <v>6</v>
      </c>
      <c r="G14" s="107">
        <f t="shared" si="1"/>
        <v>20</v>
      </c>
      <c r="H14" s="75">
        <v>86</v>
      </c>
      <c r="I14" s="75">
        <v>113</v>
      </c>
      <c r="J14" s="107">
        <f t="shared" si="2"/>
        <v>31.395348837209298</v>
      </c>
    </row>
    <row r="15" spans="1:10" ht="15.75" x14ac:dyDescent="0.25">
      <c r="A15" s="81" t="s">
        <v>13</v>
      </c>
      <c r="B15" s="75">
        <v>121</v>
      </c>
      <c r="C15" s="75">
        <v>174</v>
      </c>
      <c r="D15" s="107">
        <f t="shared" si="0"/>
        <v>43.801652892561975</v>
      </c>
      <c r="E15" s="75">
        <v>13</v>
      </c>
      <c r="F15" s="75">
        <v>21</v>
      </c>
      <c r="G15" s="107">
        <f t="shared" si="1"/>
        <v>61.538461538461547</v>
      </c>
      <c r="H15" s="75">
        <v>149</v>
      </c>
      <c r="I15" s="75">
        <v>204</v>
      </c>
      <c r="J15" s="107">
        <f t="shared" si="2"/>
        <v>36.912751677852356</v>
      </c>
    </row>
    <row r="16" spans="1:10" ht="15.75" x14ac:dyDescent="0.25">
      <c r="A16" s="81" t="s">
        <v>14</v>
      </c>
      <c r="B16" s="75">
        <v>151</v>
      </c>
      <c r="C16" s="75">
        <v>198</v>
      </c>
      <c r="D16" s="107">
        <f t="shared" si="0"/>
        <v>31.125827814569533</v>
      </c>
      <c r="E16" s="75">
        <v>5</v>
      </c>
      <c r="F16" s="75">
        <v>12</v>
      </c>
      <c r="G16" s="107">
        <f t="shared" si="1"/>
        <v>140</v>
      </c>
      <c r="H16" s="75">
        <v>190</v>
      </c>
      <c r="I16" s="75">
        <v>222</v>
      </c>
      <c r="J16" s="107">
        <f t="shared" si="2"/>
        <v>16.84210526315789</v>
      </c>
    </row>
    <row r="17" spans="1:10" ht="15.75" x14ac:dyDescent="0.25">
      <c r="A17" s="81" t="s">
        <v>15</v>
      </c>
      <c r="B17" s="75">
        <v>61</v>
      </c>
      <c r="C17" s="75">
        <v>71</v>
      </c>
      <c r="D17" s="107">
        <f t="shared" si="0"/>
        <v>16.393442622950815</v>
      </c>
      <c r="E17" s="75">
        <v>12</v>
      </c>
      <c r="F17" s="75">
        <v>11</v>
      </c>
      <c r="G17" s="107">
        <f t="shared" si="1"/>
        <v>-8.3333333333333286</v>
      </c>
      <c r="H17" s="75">
        <v>77</v>
      </c>
      <c r="I17" s="75">
        <v>87</v>
      </c>
      <c r="J17" s="107">
        <f t="shared" si="2"/>
        <v>12.987012987012989</v>
      </c>
    </row>
    <row r="18" spans="1:10" ht="15.75" x14ac:dyDescent="0.25">
      <c r="A18" s="81" t="s">
        <v>115</v>
      </c>
      <c r="C18" s="75"/>
      <c r="D18" s="75"/>
      <c r="E18" s="107"/>
      <c r="F18" s="75"/>
      <c r="G18" s="75"/>
      <c r="H18" s="107"/>
      <c r="I18" s="75"/>
      <c r="J18" s="75"/>
    </row>
    <row r="19" spans="1:10" ht="15.75" x14ac:dyDescent="0.25">
      <c r="A19" s="81" t="s">
        <v>16</v>
      </c>
      <c r="B19" s="75">
        <v>170</v>
      </c>
      <c r="C19" s="75">
        <v>179</v>
      </c>
      <c r="D19" s="107">
        <f t="shared" si="0"/>
        <v>5.294117647058826</v>
      </c>
      <c r="E19" s="75">
        <v>24</v>
      </c>
      <c r="F19" s="75">
        <v>19</v>
      </c>
      <c r="G19" s="107">
        <f t="shared" si="1"/>
        <v>-20.833333333333329</v>
      </c>
      <c r="H19" s="75">
        <v>243</v>
      </c>
      <c r="I19" s="75">
        <v>245</v>
      </c>
      <c r="J19" s="107">
        <f t="shared" si="2"/>
        <v>0.82304526748971796</v>
      </c>
    </row>
    <row r="20" spans="1:10" ht="15.75" x14ac:dyDescent="0.25">
      <c r="A20" s="81" t="s">
        <v>129</v>
      </c>
      <c r="B20" s="75">
        <v>90</v>
      </c>
      <c r="C20" s="75">
        <v>129</v>
      </c>
      <c r="D20" s="107">
        <f t="shared" si="0"/>
        <v>43.333333333333343</v>
      </c>
      <c r="E20" s="75">
        <v>13</v>
      </c>
      <c r="F20" s="75">
        <v>12</v>
      </c>
      <c r="G20" s="107">
        <f t="shared" si="1"/>
        <v>-7.6923076923076934</v>
      </c>
      <c r="H20" s="75">
        <v>119</v>
      </c>
      <c r="I20" s="75">
        <v>166</v>
      </c>
      <c r="J20" s="107">
        <f t="shared" si="2"/>
        <v>39.495798319327719</v>
      </c>
    </row>
    <row r="21" spans="1:10" ht="15.75" x14ac:dyDescent="0.25">
      <c r="A21" s="81" t="s">
        <v>17</v>
      </c>
      <c r="B21" s="75">
        <v>124</v>
      </c>
      <c r="C21" s="75">
        <v>127</v>
      </c>
      <c r="D21" s="107">
        <f t="shared" si="0"/>
        <v>2.4193548387096797</v>
      </c>
      <c r="E21" s="75">
        <v>16</v>
      </c>
      <c r="F21" s="75">
        <v>22</v>
      </c>
      <c r="G21" s="107">
        <f t="shared" si="1"/>
        <v>37.5</v>
      </c>
      <c r="H21" s="75">
        <v>180</v>
      </c>
      <c r="I21" s="75">
        <v>132</v>
      </c>
      <c r="J21" s="107">
        <f t="shared" si="2"/>
        <v>-26.666666666666671</v>
      </c>
    </row>
    <row r="22" spans="1:10" ht="15.75" x14ac:dyDescent="0.25">
      <c r="A22" s="81" t="s">
        <v>18</v>
      </c>
      <c r="B22" s="75">
        <v>95</v>
      </c>
      <c r="C22" s="75">
        <v>82</v>
      </c>
      <c r="D22" s="107">
        <f t="shared" si="0"/>
        <v>-13.684210526315795</v>
      </c>
      <c r="E22" s="75">
        <v>12</v>
      </c>
      <c r="F22" s="75">
        <v>8</v>
      </c>
      <c r="G22" s="107">
        <f t="shared" si="1"/>
        <v>-33.333333333333329</v>
      </c>
      <c r="H22" s="75">
        <v>124</v>
      </c>
      <c r="I22" s="75">
        <v>114</v>
      </c>
      <c r="J22" s="107">
        <f t="shared" si="2"/>
        <v>-8.0645161290322562</v>
      </c>
    </row>
    <row r="23" spans="1:10" ht="15.75" x14ac:dyDescent="0.25">
      <c r="A23" s="81" t="s">
        <v>19</v>
      </c>
      <c r="B23" s="75">
        <v>51</v>
      </c>
      <c r="C23" s="75">
        <v>75</v>
      </c>
      <c r="D23" s="107">
        <f t="shared" si="0"/>
        <v>47.058823529411768</v>
      </c>
      <c r="E23" s="75">
        <v>8</v>
      </c>
      <c r="F23" s="75">
        <v>15</v>
      </c>
      <c r="G23" s="107">
        <f t="shared" si="1"/>
        <v>87.5</v>
      </c>
      <c r="H23" s="75">
        <v>55</v>
      </c>
      <c r="I23" s="75">
        <v>99</v>
      </c>
      <c r="J23" s="107">
        <f t="shared" si="2"/>
        <v>80</v>
      </c>
    </row>
    <row r="24" spans="1:10" ht="15.75" x14ac:dyDescent="0.25">
      <c r="A24" s="81" t="s">
        <v>20</v>
      </c>
      <c r="B24" s="75">
        <v>63</v>
      </c>
      <c r="C24" s="75">
        <v>63</v>
      </c>
      <c r="D24" s="107">
        <f t="shared" si="0"/>
        <v>0</v>
      </c>
      <c r="E24" s="75">
        <v>14</v>
      </c>
      <c r="F24" s="75">
        <v>3</v>
      </c>
      <c r="G24" s="107">
        <f t="shared" si="1"/>
        <v>-78.571428571428569</v>
      </c>
      <c r="H24" s="75">
        <v>69</v>
      </c>
      <c r="I24" s="75">
        <v>75</v>
      </c>
      <c r="J24" s="107">
        <f t="shared" si="2"/>
        <v>8.6956521739130466</v>
      </c>
    </row>
    <row r="25" spans="1:10" ht="15.75" x14ac:dyDescent="0.25">
      <c r="A25" s="81" t="s">
        <v>21</v>
      </c>
      <c r="B25" s="75">
        <v>41</v>
      </c>
      <c r="C25" s="75">
        <v>53</v>
      </c>
      <c r="D25" s="107">
        <f t="shared" si="0"/>
        <v>29.268292682926841</v>
      </c>
      <c r="E25" s="75">
        <v>7</v>
      </c>
      <c r="F25" s="75">
        <v>8</v>
      </c>
      <c r="G25" s="107">
        <f t="shared" si="1"/>
        <v>14.285714285714292</v>
      </c>
      <c r="H25" s="75">
        <v>68</v>
      </c>
      <c r="I25" s="75">
        <v>59</v>
      </c>
      <c r="J25" s="107">
        <f t="shared" si="2"/>
        <v>-13.235294117647058</v>
      </c>
    </row>
    <row r="26" spans="1:10" ht="15.75" x14ac:dyDescent="0.25">
      <c r="A26" s="81" t="s">
        <v>114</v>
      </c>
      <c r="B26" s="75">
        <v>102</v>
      </c>
      <c r="C26" s="75">
        <v>124</v>
      </c>
      <c r="D26" s="107">
        <f t="shared" si="0"/>
        <v>21.568627450980387</v>
      </c>
      <c r="E26" s="75">
        <v>27</v>
      </c>
      <c r="F26" s="75">
        <v>9</v>
      </c>
      <c r="G26" s="107">
        <f t="shared" si="1"/>
        <v>-66.666666666666657</v>
      </c>
      <c r="H26" s="75">
        <v>115</v>
      </c>
      <c r="I26" s="75">
        <v>164</v>
      </c>
      <c r="J26" s="107">
        <f t="shared" si="2"/>
        <v>42.608695652173907</v>
      </c>
    </row>
    <row r="27" spans="1:10" ht="15.75" x14ac:dyDescent="0.25">
      <c r="A27" s="81" t="s">
        <v>116</v>
      </c>
      <c r="B27" s="75">
        <v>0</v>
      </c>
      <c r="C27" s="75">
        <v>15</v>
      </c>
      <c r="D27" s="107"/>
      <c r="E27" s="75">
        <v>0</v>
      </c>
      <c r="F27" s="75">
        <v>0</v>
      </c>
      <c r="G27" s="107"/>
      <c r="H27" s="75">
        <v>0</v>
      </c>
      <c r="I27" s="75">
        <v>22</v>
      </c>
      <c r="J27" s="107"/>
    </row>
    <row r="28" spans="1:10" ht="15.75" x14ac:dyDescent="0.25">
      <c r="A28" s="81" t="s">
        <v>22</v>
      </c>
      <c r="B28" s="75">
        <v>52</v>
      </c>
      <c r="C28" s="75">
        <v>69</v>
      </c>
      <c r="D28" s="107">
        <f t="shared" si="0"/>
        <v>32.692307692307679</v>
      </c>
      <c r="E28" s="75">
        <v>11</v>
      </c>
      <c r="F28" s="75">
        <v>13</v>
      </c>
      <c r="G28" s="107">
        <f t="shared" si="1"/>
        <v>18.181818181818187</v>
      </c>
      <c r="H28" s="75">
        <v>71</v>
      </c>
      <c r="I28" s="75">
        <v>81</v>
      </c>
      <c r="J28" s="107">
        <f t="shared" si="2"/>
        <v>14.08450704225352</v>
      </c>
    </row>
    <row r="29" spans="1:10" ht="15.75" x14ac:dyDescent="0.25">
      <c r="A29" s="81" t="s">
        <v>23</v>
      </c>
      <c r="B29" s="75">
        <v>69</v>
      </c>
      <c r="C29" s="75">
        <v>73</v>
      </c>
      <c r="D29" s="107">
        <f t="shared" si="0"/>
        <v>5.7971014492753596</v>
      </c>
      <c r="E29" s="75">
        <v>12</v>
      </c>
      <c r="F29" s="75">
        <v>6</v>
      </c>
      <c r="G29" s="107">
        <f t="shared" si="1"/>
        <v>-50</v>
      </c>
      <c r="H29" s="75">
        <v>85</v>
      </c>
      <c r="I29" s="75">
        <v>88</v>
      </c>
      <c r="J29" s="107">
        <f t="shared" si="2"/>
        <v>3.529411764705884</v>
      </c>
    </row>
    <row r="30" spans="1:10" ht="15.75" x14ac:dyDescent="0.25">
      <c r="A30" s="81" t="s">
        <v>24</v>
      </c>
      <c r="B30" s="75">
        <v>54</v>
      </c>
      <c r="C30" s="75">
        <v>87</v>
      </c>
      <c r="D30" s="107">
        <f t="shared" si="0"/>
        <v>61.111111111111114</v>
      </c>
      <c r="E30" s="75">
        <v>10</v>
      </c>
      <c r="F30" s="75">
        <v>9</v>
      </c>
      <c r="G30" s="107">
        <f t="shared" si="1"/>
        <v>-10</v>
      </c>
      <c r="H30" s="75">
        <v>61</v>
      </c>
      <c r="I30" s="75">
        <v>97</v>
      </c>
      <c r="J30" s="107">
        <f t="shared" si="2"/>
        <v>59.016393442622956</v>
      </c>
    </row>
    <row r="31" spans="1:10" ht="15.75" x14ac:dyDescent="0.25">
      <c r="A31" s="81" t="s">
        <v>25</v>
      </c>
      <c r="B31" s="75">
        <v>34</v>
      </c>
      <c r="C31" s="75">
        <v>46</v>
      </c>
      <c r="D31" s="107">
        <f t="shared" si="0"/>
        <v>35.294117647058812</v>
      </c>
      <c r="E31" s="75">
        <v>1</v>
      </c>
      <c r="F31" s="75">
        <v>3</v>
      </c>
      <c r="G31" s="107">
        <f t="shared" si="1"/>
        <v>200</v>
      </c>
      <c r="H31" s="75">
        <v>47</v>
      </c>
      <c r="I31" s="75">
        <v>58</v>
      </c>
      <c r="J31" s="107">
        <f t="shared" si="2"/>
        <v>23.40425531914893</v>
      </c>
    </row>
    <row r="32" spans="1:10" x14ac:dyDescent="0.25">
      <c r="A32" s="80" t="s">
        <v>26</v>
      </c>
      <c r="D32" s="107"/>
      <c r="G32" s="107"/>
      <c r="J32" s="107"/>
    </row>
    <row r="33" spans="1:10" x14ac:dyDescent="0.25">
      <c r="A33" s="17" t="s">
        <v>27</v>
      </c>
      <c r="B33" s="75">
        <v>1894</v>
      </c>
      <c r="C33" s="75">
        <v>2261</v>
      </c>
      <c r="D33" s="107">
        <f t="shared" si="0"/>
        <v>19.37697993664203</v>
      </c>
      <c r="E33" s="75">
        <v>286</v>
      </c>
      <c r="F33" s="75">
        <v>264</v>
      </c>
      <c r="G33" s="107">
        <f t="shared" si="1"/>
        <v>-7.6923076923076934</v>
      </c>
      <c r="H33" s="75">
        <v>2440</v>
      </c>
      <c r="I33" s="75">
        <v>2786</v>
      </c>
      <c r="J33" s="107">
        <f t="shared" si="2"/>
        <v>14.180327868852459</v>
      </c>
    </row>
    <row r="34" spans="1:10" x14ac:dyDescent="0.25">
      <c r="B34" t="s">
        <v>111</v>
      </c>
      <c r="C34" t="s">
        <v>111</v>
      </c>
      <c r="D34" t="s">
        <v>111</v>
      </c>
      <c r="E34" t="s">
        <v>111</v>
      </c>
      <c r="F34" t="s">
        <v>111</v>
      </c>
      <c r="G34" t="s">
        <v>111</v>
      </c>
      <c r="H34" t="s">
        <v>111</v>
      </c>
      <c r="I34" t="s">
        <v>111</v>
      </c>
      <c r="J34" t="s">
        <v>111</v>
      </c>
    </row>
    <row r="35" spans="1:10" x14ac:dyDescent="0.25">
      <c r="A35" s="140" t="s">
        <v>130</v>
      </c>
      <c r="B35" s="141"/>
      <c r="C35" s="141"/>
      <c r="D35" s="141"/>
      <c r="E35" s="141"/>
      <c r="F35" s="141"/>
      <c r="G35" s="141"/>
      <c r="H35" s="141"/>
      <c r="I35" s="141"/>
      <c r="J35" s="141"/>
    </row>
    <row r="36" spans="1:10" x14ac:dyDescent="0.25">
      <c r="B36" t="s">
        <v>111</v>
      </c>
      <c r="C36" t="s">
        <v>111</v>
      </c>
      <c r="D36" t="s">
        <v>111</v>
      </c>
      <c r="E36" t="s">
        <v>111</v>
      </c>
      <c r="F36" t="s">
        <v>111</v>
      </c>
      <c r="G36" t="s">
        <v>111</v>
      </c>
      <c r="H36" t="s">
        <v>111</v>
      </c>
      <c r="I36" t="s">
        <v>111</v>
      </c>
      <c r="J36" t="s">
        <v>111</v>
      </c>
    </row>
    <row r="37" spans="1:10" x14ac:dyDescent="0.25">
      <c r="B37" t="s">
        <v>111</v>
      </c>
      <c r="C37" t="s">
        <v>111</v>
      </c>
      <c r="D37" t="s">
        <v>111</v>
      </c>
      <c r="E37" t="s">
        <v>111</v>
      </c>
      <c r="F37" t="s">
        <v>111</v>
      </c>
      <c r="G37" t="s">
        <v>111</v>
      </c>
      <c r="H37" t="s">
        <v>111</v>
      </c>
      <c r="I37" t="s">
        <v>111</v>
      </c>
      <c r="J37" t="s">
        <v>111</v>
      </c>
    </row>
    <row r="38" spans="1:10" x14ac:dyDescent="0.25">
      <c r="B38" t="s">
        <v>111</v>
      </c>
      <c r="C38" t="s">
        <v>111</v>
      </c>
      <c r="D38" t="s">
        <v>111</v>
      </c>
      <c r="E38" t="s">
        <v>111</v>
      </c>
      <c r="F38" t="s">
        <v>111</v>
      </c>
      <c r="G38" t="s">
        <v>111</v>
      </c>
      <c r="H38" t="s">
        <v>111</v>
      </c>
      <c r="I38" t="s">
        <v>111</v>
      </c>
      <c r="J38" t="s">
        <v>111</v>
      </c>
    </row>
    <row r="39" spans="1:10" x14ac:dyDescent="0.25">
      <c r="B39" t="s">
        <v>111</v>
      </c>
      <c r="C39" t="s">
        <v>111</v>
      </c>
      <c r="D39" t="s">
        <v>111</v>
      </c>
      <c r="E39" t="s">
        <v>111</v>
      </c>
      <c r="F39" t="s">
        <v>111</v>
      </c>
      <c r="G39" t="s">
        <v>111</v>
      </c>
      <c r="H39" t="s">
        <v>111</v>
      </c>
      <c r="I39" t="s">
        <v>111</v>
      </c>
      <c r="J39" t="s">
        <v>111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I12" sqref="I12"/>
    </sheetView>
  </sheetViews>
  <sheetFormatPr defaultRowHeight="15" x14ac:dyDescent="0.25"/>
  <cols>
    <col min="1" max="1" width="44.5703125" customWidth="1"/>
    <col min="2" max="2" width="20" customWidth="1"/>
    <col min="3" max="3" width="17.85546875" customWidth="1"/>
    <col min="4" max="4" width="15.7109375" customWidth="1"/>
  </cols>
  <sheetData>
    <row r="1" spans="1:4" ht="18" x14ac:dyDescent="0.25">
      <c r="A1" s="150" t="s">
        <v>35</v>
      </c>
      <c r="B1" s="150"/>
      <c r="C1" s="150"/>
      <c r="D1" s="150"/>
    </row>
    <row r="2" spans="1:4" ht="18" x14ac:dyDescent="0.25">
      <c r="A2" s="150" t="s">
        <v>355</v>
      </c>
      <c r="B2" s="150"/>
      <c r="C2" s="150"/>
      <c r="D2" s="150"/>
    </row>
    <row r="3" spans="1:4" ht="15.75" thickBot="1" x14ac:dyDescent="0.3">
      <c r="A3" s="2"/>
      <c r="B3" s="2"/>
      <c r="C3" s="2"/>
      <c r="D3" s="2"/>
    </row>
    <row r="4" spans="1:4" ht="57.75" customHeight="1" thickBot="1" x14ac:dyDescent="0.3">
      <c r="A4" s="59" t="s">
        <v>62</v>
      </c>
      <c r="B4" s="60" t="s">
        <v>91</v>
      </c>
      <c r="C4" s="60" t="s">
        <v>63</v>
      </c>
      <c r="D4" s="61" t="s">
        <v>42</v>
      </c>
    </row>
    <row r="5" spans="1:4" ht="24.95" customHeight="1" thickBot="1" x14ac:dyDescent="0.3">
      <c r="A5" s="108" t="s">
        <v>118</v>
      </c>
      <c r="B5" s="109">
        <v>7329</v>
      </c>
      <c r="C5" s="64">
        <v>749</v>
      </c>
      <c r="D5" s="64">
        <v>11098</v>
      </c>
    </row>
    <row r="6" spans="1:4" ht="24.95" customHeight="1" thickBot="1" x14ac:dyDescent="0.3">
      <c r="A6" s="110" t="s">
        <v>117</v>
      </c>
      <c r="B6" s="67">
        <v>4435</v>
      </c>
      <c r="C6" s="67">
        <v>601</v>
      </c>
      <c r="D6" s="67">
        <v>4143</v>
      </c>
    </row>
    <row r="7" spans="1:4" ht="24.95" customHeight="1" thickBot="1" x14ac:dyDescent="0.3">
      <c r="A7" s="111" t="s">
        <v>119</v>
      </c>
      <c r="B7" s="112">
        <v>2207</v>
      </c>
      <c r="C7" s="67">
        <v>324</v>
      </c>
      <c r="D7" s="67">
        <v>2743</v>
      </c>
    </row>
    <row r="8" spans="1:4" ht="24.95" customHeight="1" thickBot="1" x14ac:dyDescent="0.3">
      <c r="A8" s="111" t="s">
        <v>120</v>
      </c>
      <c r="B8" s="112">
        <v>1614</v>
      </c>
      <c r="C8" s="67">
        <v>280</v>
      </c>
      <c r="D8" s="67">
        <v>2072</v>
      </c>
    </row>
    <row r="9" spans="1:4" ht="24.95" customHeight="1" thickBot="1" x14ac:dyDescent="0.3">
      <c r="A9" s="111" t="s">
        <v>121</v>
      </c>
      <c r="B9" s="112">
        <v>1123</v>
      </c>
      <c r="C9" s="67">
        <v>146</v>
      </c>
      <c r="D9" s="67">
        <v>1030</v>
      </c>
    </row>
    <row r="10" spans="1:4" ht="38.25" customHeight="1" thickBot="1" x14ac:dyDescent="0.3">
      <c r="A10" s="111" t="s">
        <v>122</v>
      </c>
      <c r="B10" s="112">
        <v>345</v>
      </c>
      <c r="C10" s="67">
        <v>42</v>
      </c>
      <c r="D10" s="67">
        <v>444</v>
      </c>
    </row>
    <row r="11" spans="1:4" ht="32.25" customHeight="1" thickBot="1" x14ac:dyDescent="0.3">
      <c r="A11" s="111" t="s">
        <v>123</v>
      </c>
      <c r="B11" s="112">
        <v>292</v>
      </c>
      <c r="C11" s="67">
        <v>13</v>
      </c>
      <c r="D11" s="67">
        <v>302</v>
      </c>
    </row>
    <row r="12" spans="1:4" ht="24.95" customHeight="1" thickBot="1" x14ac:dyDescent="0.3">
      <c r="A12" s="111" t="s">
        <v>125</v>
      </c>
      <c r="B12" s="112">
        <v>30</v>
      </c>
      <c r="C12" s="67">
        <v>2</v>
      </c>
      <c r="D12" s="67">
        <v>32</v>
      </c>
    </row>
    <row r="13" spans="1:4" ht="24.95" customHeight="1" thickBot="1" x14ac:dyDescent="0.3">
      <c r="A13" s="111" t="s">
        <v>124</v>
      </c>
      <c r="B13" s="112">
        <v>12</v>
      </c>
      <c r="C13" s="67">
        <v>0</v>
      </c>
      <c r="D13" s="67">
        <v>17</v>
      </c>
    </row>
    <row r="14" spans="1:4" ht="24.95" customHeight="1" thickBot="1" x14ac:dyDescent="0.3">
      <c r="A14" s="113" t="s">
        <v>126</v>
      </c>
      <c r="B14" s="67">
        <v>7</v>
      </c>
      <c r="C14" s="67">
        <v>0</v>
      </c>
      <c r="D14" s="67">
        <v>7</v>
      </c>
    </row>
    <row r="15" spans="1:4" ht="33.75" customHeight="1" thickBot="1" x14ac:dyDescent="0.3">
      <c r="A15" s="68" t="s">
        <v>106</v>
      </c>
      <c r="B15" s="58">
        <v>17394</v>
      </c>
      <c r="C15" s="114">
        <v>2157</v>
      </c>
      <c r="D15" s="115">
        <v>21888</v>
      </c>
    </row>
    <row r="16" spans="1:4" x14ac:dyDescent="0.25">
      <c r="A16" s="44"/>
    </row>
    <row r="17" spans="1:1" ht="18.75" x14ac:dyDescent="0.25">
      <c r="A17" s="45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34"/>
  <sheetViews>
    <sheetView workbookViewId="0">
      <selection activeCell="H33" sqref="H33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50" t="s">
        <v>61</v>
      </c>
      <c r="B1" s="150"/>
      <c r="C1" s="150"/>
      <c r="D1" s="150"/>
    </row>
    <row r="2" spans="1:4" ht="18" x14ac:dyDescent="0.25">
      <c r="A2" s="150" t="s">
        <v>355</v>
      </c>
      <c r="B2" s="150"/>
      <c r="C2" s="150"/>
      <c r="D2" s="150"/>
    </row>
    <row r="3" spans="1:4" ht="15.75" thickBot="1" x14ac:dyDescent="0.3"/>
    <row r="4" spans="1:4" ht="24" customHeight="1" x14ac:dyDescent="0.25">
      <c r="A4" s="151" t="s">
        <v>40</v>
      </c>
      <c r="B4" s="153" t="s">
        <v>91</v>
      </c>
      <c r="C4" s="153"/>
      <c r="D4" s="154"/>
    </row>
    <row r="5" spans="1:4" ht="32.25" customHeight="1" thickBot="1" x14ac:dyDescent="0.3">
      <c r="A5" s="152"/>
      <c r="B5" s="14" t="s">
        <v>1</v>
      </c>
      <c r="C5" s="14" t="s">
        <v>41</v>
      </c>
      <c r="D5" s="15" t="s">
        <v>42</v>
      </c>
    </row>
    <row r="6" spans="1:4" ht="35.1" customHeight="1" thickBot="1" x14ac:dyDescent="0.3">
      <c r="A6" s="62" t="s">
        <v>44</v>
      </c>
      <c r="B6" s="63">
        <v>6711</v>
      </c>
      <c r="C6" s="64">
        <v>1105</v>
      </c>
      <c r="D6" s="63">
        <v>8482</v>
      </c>
    </row>
    <row r="7" spans="1:4" ht="35.1" customHeight="1" thickBot="1" x14ac:dyDescent="0.3">
      <c r="A7" s="65" t="s">
        <v>43</v>
      </c>
      <c r="B7" s="66">
        <v>3996</v>
      </c>
      <c r="C7" s="67">
        <v>346</v>
      </c>
      <c r="D7" s="66">
        <v>5010</v>
      </c>
    </row>
    <row r="8" spans="1:4" ht="35.1" customHeight="1" thickBot="1" x14ac:dyDescent="0.3">
      <c r="A8" s="65" t="s">
        <v>46</v>
      </c>
      <c r="B8" s="66">
        <v>1497</v>
      </c>
      <c r="C8" s="67">
        <v>48</v>
      </c>
      <c r="D8" s="66">
        <v>2174</v>
      </c>
    </row>
    <row r="9" spans="1:4" ht="35.1" customHeight="1" thickBot="1" x14ac:dyDescent="0.3">
      <c r="A9" s="65" t="s">
        <v>47</v>
      </c>
      <c r="B9" s="66">
        <v>1107</v>
      </c>
      <c r="C9" s="67">
        <v>72</v>
      </c>
      <c r="D9" s="66">
        <v>1114</v>
      </c>
    </row>
    <row r="10" spans="1:4" ht="35.1" customHeight="1" thickBot="1" x14ac:dyDescent="0.3">
      <c r="A10" s="65" t="s">
        <v>45</v>
      </c>
      <c r="B10" s="66">
        <v>844</v>
      </c>
      <c r="C10" s="67">
        <v>63</v>
      </c>
      <c r="D10" s="66">
        <v>1058</v>
      </c>
    </row>
    <row r="11" spans="1:4" ht="35.1" customHeight="1" thickBot="1" x14ac:dyDescent="0.3">
      <c r="A11" s="65" t="s">
        <v>87</v>
      </c>
      <c r="B11" s="66">
        <v>693</v>
      </c>
      <c r="C11" s="67">
        <v>67</v>
      </c>
      <c r="D11" s="66">
        <v>887</v>
      </c>
    </row>
    <row r="12" spans="1:4" ht="35.1" customHeight="1" thickBot="1" x14ac:dyDescent="0.3">
      <c r="A12" s="65" t="s">
        <v>80</v>
      </c>
      <c r="B12" s="66">
        <v>541</v>
      </c>
      <c r="C12" s="67">
        <v>112</v>
      </c>
      <c r="D12" s="66">
        <v>449</v>
      </c>
    </row>
    <row r="13" spans="1:4" ht="35.1" customHeight="1" thickBot="1" x14ac:dyDescent="0.3">
      <c r="A13" s="65" t="s">
        <v>49</v>
      </c>
      <c r="B13" s="66">
        <v>481</v>
      </c>
      <c r="C13" s="67">
        <v>111</v>
      </c>
      <c r="D13" s="66">
        <v>613</v>
      </c>
    </row>
    <row r="14" spans="1:4" ht="35.1" customHeight="1" thickBot="1" x14ac:dyDescent="0.3">
      <c r="A14" s="65" t="s">
        <v>48</v>
      </c>
      <c r="B14" s="66">
        <v>347</v>
      </c>
      <c r="C14" s="67">
        <v>103</v>
      </c>
      <c r="D14" s="66">
        <v>596</v>
      </c>
    </row>
    <row r="15" spans="1:4" ht="35.1" customHeight="1" thickBot="1" x14ac:dyDescent="0.3">
      <c r="A15" s="65" t="s">
        <v>50</v>
      </c>
      <c r="B15" s="66">
        <v>229</v>
      </c>
      <c r="C15" s="67">
        <v>15</v>
      </c>
      <c r="D15" s="66">
        <v>322</v>
      </c>
    </row>
    <row r="16" spans="1:4" ht="35.1" customHeight="1" thickBot="1" x14ac:dyDescent="0.3">
      <c r="A16" s="65" t="s">
        <v>81</v>
      </c>
      <c r="B16" s="66">
        <v>195</v>
      </c>
      <c r="C16" s="67">
        <v>6</v>
      </c>
      <c r="D16" s="66">
        <v>296</v>
      </c>
    </row>
    <row r="17" spans="1:4" ht="35.1" customHeight="1" thickBot="1" x14ac:dyDescent="0.3">
      <c r="A17" s="65" t="s">
        <v>52</v>
      </c>
      <c r="B17" s="66">
        <v>193</v>
      </c>
      <c r="C17" s="67">
        <v>35</v>
      </c>
      <c r="D17" s="66">
        <v>319</v>
      </c>
    </row>
    <row r="18" spans="1:4" ht="35.1" customHeight="1" thickBot="1" x14ac:dyDescent="0.3">
      <c r="A18" s="65" t="s">
        <v>78</v>
      </c>
      <c r="B18" s="66">
        <v>192</v>
      </c>
      <c r="C18" s="67">
        <v>23</v>
      </c>
      <c r="D18" s="66">
        <v>176</v>
      </c>
    </row>
    <row r="19" spans="1:4" ht="35.1" customHeight="1" thickBot="1" x14ac:dyDescent="0.3">
      <c r="A19" s="65" t="s">
        <v>57</v>
      </c>
      <c r="B19" s="66">
        <v>66</v>
      </c>
      <c r="C19" s="67">
        <v>1</v>
      </c>
      <c r="D19" s="66">
        <v>68</v>
      </c>
    </row>
    <row r="20" spans="1:4" ht="35.1" customHeight="1" thickBot="1" x14ac:dyDescent="0.3">
      <c r="A20" s="65" t="s">
        <v>56</v>
      </c>
      <c r="B20" s="66">
        <v>56</v>
      </c>
      <c r="C20" s="67">
        <v>6</v>
      </c>
      <c r="D20" s="66">
        <v>57</v>
      </c>
    </row>
    <row r="21" spans="1:4" ht="35.1" customHeight="1" thickBot="1" x14ac:dyDescent="0.3">
      <c r="A21" s="65" t="s">
        <v>51</v>
      </c>
      <c r="B21" s="66">
        <v>52</v>
      </c>
      <c r="C21" s="67">
        <v>9</v>
      </c>
      <c r="D21" s="66">
        <v>43</v>
      </c>
    </row>
    <row r="22" spans="1:4" ht="35.1" customHeight="1" thickBot="1" x14ac:dyDescent="0.3">
      <c r="A22" s="65" t="s">
        <v>83</v>
      </c>
      <c r="B22" s="66">
        <v>52</v>
      </c>
      <c r="C22" s="67">
        <v>5</v>
      </c>
      <c r="D22" s="66">
        <v>51</v>
      </c>
    </row>
    <row r="23" spans="1:4" ht="35.1" customHeight="1" thickBot="1" x14ac:dyDescent="0.3">
      <c r="A23" s="65" t="s">
        <v>79</v>
      </c>
      <c r="B23" s="66">
        <v>49</v>
      </c>
      <c r="C23" s="67">
        <v>16</v>
      </c>
      <c r="D23" s="66">
        <v>52</v>
      </c>
    </row>
    <row r="24" spans="1:4" ht="35.1" customHeight="1" thickBot="1" x14ac:dyDescent="0.3">
      <c r="A24" s="65" t="s">
        <v>82</v>
      </c>
      <c r="B24" s="66">
        <v>35</v>
      </c>
      <c r="C24" s="67">
        <v>5</v>
      </c>
      <c r="D24" s="66">
        <v>52</v>
      </c>
    </row>
    <row r="25" spans="1:4" ht="35.1" customHeight="1" thickBot="1" x14ac:dyDescent="0.3">
      <c r="A25" s="65" t="s">
        <v>88</v>
      </c>
      <c r="B25" s="66">
        <v>21</v>
      </c>
      <c r="C25" s="67">
        <v>2</v>
      </c>
      <c r="D25" s="66">
        <v>21</v>
      </c>
    </row>
    <row r="26" spans="1:4" ht="35.1" customHeight="1" thickBot="1" x14ac:dyDescent="0.3">
      <c r="A26" s="65" t="s">
        <v>55</v>
      </c>
      <c r="B26" s="66">
        <v>8</v>
      </c>
      <c r="C26" s="67">
        <v>4</v>
      </c>
      <c r="D26" s="66">
        <v>7</v>
      </c>
    </row>
    <row r="27" spans="1:4" ht="36.75" customHeight="1" thickBot="1" x14ac:dyDescent="0.3">
      <c r="A27" s="65" t="s">
        <v>84</v>
      </c>
      <c r="B27" s="66">
        <v>8</v>
      </c>
      <c r="C27" s="67">
        <v>2</v>
      </c>
      <c r="D27" s="66">
        <v>7</v>
      </c>
    </row>
    <row r="28" spans="1:4" ht="35.1" customHeight="1" thickBot="1" x14ac:dyDescent="0.3">
      <c r="A28" s="65" t="s">
        <v>54</v>
      </c>
      <c r="B28" s="66">
        <v>7</v>
      </c>
      <c r="C28" s="67">
        <v>0</v>
      </c>
      <c r="D28" s="66">
        <v>14</v>
      </c>
    </row>
    <row r="29" spans="1:4" ht="35.1" customHeight="1" thickBot="1" x14ac:dyDescent="0.3">
      <c r="A29" s="65" t="s">
        <v>60</v>
      </c>
      <c r="B29" s="66">
        <v>6</v>
      </c>
      <c r="C29" s="67">
        <v>1</v>
      </c>
      <c r="D29" s="66">
        <v>11</v>
      </c>
    </row>
    <row r="30" spans="1:4" ht="35.1" customHeight="1" thickBot="1" x14ac:dyDescent="0.3">
      <c r="A30" s="65" t="s">
        <v>58</v>
      </c>
      <c r="B30" s="66">
        <v>3</v>
      </c>
      <c r="C30" s="67">
        <v>0</v>
      </c>
      <c r="D30" s="66">
        <v>3</v>
      </c>
    </row>
    <row r="31" spans="1:4" ht="35.1" customHeight="1" thickBot="1" x14ac:dyDescent="0.3">
      <c r="A31" s="65" t="s">
        <v>53</v>
      </c>
      <c r="B31" s="66">
        <v>2</v>
      </c>
      <c r="C31" s="67">
        <v>0</v>
      </c>
      <c r="D31" s="66">
        <v>2</v>
      </c>
    </row>
    <row r="32" spans="1:4" ht="35.1" customHeight="1" thickBot="1" x14ac:dyDescent="0.3">
      <c r="A32" s="65" t="s">
        <v>85</v>
      </c>
      <c r="B32" s="66">
        <v>2</v>
      </c>
      <c r="C32" s="67">
        <v>0</v>
      </c>
      <c r="D32" s="66">
        <v>3</v>
      </c>
    </row>
    <row r="33" spans="1:4" ht="38.25" customHeight="1" thickBot="1" x14ac:dyDescent="0.3">
      <c r="A33" s="65" t="s">
        <v>59</v>
      </c>
      <c r="B33" s="66">
        <v>1</v>
      </c>
      <c r="C33" s="67">
        <v>0</v>
      </c>
      <c r="D33" s="66">
        <v>1</v>
      </c>
    </row>
    <row r="34" spans="1:4" ht="33" customHeight="1" thickBot="1" x14ac:dyDescent="0.3">
      <c r="A34" s="68" t="s">
        <v>106</v>
      </c>
      <c r="B34" s="58">
        <v>17394</v>
      </c>
      <c r="C34" s="69">
        <v>2157</v>
      </c>
      <c r="D34" s="58">
        <v>21888</v>
      </c>
    </row>
  </sheetData>
  <mergeCells count="4">
    <mergeCell ref="A4:A5"/>
    <mergeCell ref="B4:D4"/>
    <mergeCell ref="A1:D1"/>
    <mergeCell ref="A2:D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D14"/>
  <sheetViews>
    <sheetView workbookViewId="0">
      <selection activeCell="I14" sqref="I14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4" ht="18" x14ac:dyDescent="0.25">
      <c r="A1" s="150" t="s">
        <v>36</v>
      </c>
      <c r="B1" s="150"/>
      <c r="C1" s="150"/>
      <c r="D1" s="162"/>
    </row>
    <row r="2" spans="1:4" ht="18" x14ac:dyDescent="0.25">
      <c r="A2" s="150" t="s">
        <v>355</v>
      </c>
      <c r="B2" s="150"/>
      <c r="C2" s="150"/>
      <c r="D2" s="162"/>
    </row>
    <row r="3" spans="1:4" ht="15.75" thickBot="1" x14ac:dyDescent="0.3"/>
    <row r="4" spans="1:4" x14ac:dyDescent="0.25">
      <c r="A4" s="155" t="s">
        <v>38</v>
      </c>
      <c r="B4" s="158" t="s">
        <v>92</v>
      </c>
      <c r="C4" s="158"/>
      <c r="D4" s="159"/>
    </row>
    <row r="5" spans="1:4" x14ac:dyDescent="0.25">
      <c r="A5" s="156"/>
      <c r="B5" s="160"/>
      <c r="C5" s="160"/>
      <c r="D5" s="161"/>
    </row>
    <row r="6" spans="1:4" ht="28.5" customHeight="1" x14ac:dyDescent="0.25">
      <c r="A6" s="157"/>
      <c r="B6" s="21" t="s">
        <v>107</v>
      </c>
      <c r="C6" s="22" t="s">
        <v>127</v>
      </c>
      <c r="D6" s="23" t="s">
        <v>5</v>
      </c>
    </row>
    <row r="7" spans="1:4" ht="24.95" customHeight="1" x14ac:dyDescent="0.25">
      <c r="A7" s="116" t="s">
        <v>28</v>
      </c>
      <c r="B7" s="118">
        <v>1795</v>
      </c>
      <c r="C7" s="119">
        <v>2478</v>
      </c>
      <c r="D7" s="52">
        <f>Таблица145[[#This Row],[2023]]*100/Таблица145[[#This Row],[2022]]-100</f>
        <v>38.050139275766014</v>
      </c>
    </row>
    <row r="8" spans="1:4" ht="24.95" customHeight="1" x14ac:dyDescent="0.25">
      <c r="A8" s="116" t="s">
        <v>29</v>
      </c>
      <c r="B8" s="118">
        <v>1784</v>
      </c>
      <c r="C8" s="119">
        <v>2442</v>
      </c>
      <c r="D8" s="52">
        <f>Таблица145[[#This Row],[2023]]*100/Таблица145[[#This Row],[2022]]-100</f>
        <v>36.883408071748875</v>
      </c>
    </row>
    <row r="9" spans="1:4" ht="24.95" customHeight="1" x14ac:dyDescent="0.25">
      <c r="A9" s="116" t="s">
        <v>30</v>
      </c>
      <c r="B9" s="118">
        <v>1736</v>
      </c>
      <c r="C9" s="119">
        <v>2416</v>
      </c>
      <c r="D9" s="52">
        <f>Таблица145[[#This Row],[2023]]*100/Таблица145[[#This Row],[2022]]-100</f>
        <v>39.170506912442391</v>
      </c>
    </row>
    <row r="10" spans="1:4" ht="24.95" customHeight="1" x14ac:dyDescent="0.25">
      <c r="A10" s="116" t="s">
        <v>31</v>
      </c>
      <c r="B10" s="118">
        <v>1877</v>
      </c>
      <c r="C10" s="119">
        <v>2356</v>
      </c>
      <c r="D10" s="52">
        <f>Таблица145[[#This Row],[2023]]*100/Таблица145[[#This Row],[2022]]-100</f>
        <v>25.519445924347366</v>
      </c>
    </row>
    <row r="11" spans="1:4" ht="24.95" customHeight="1" x14ac:dyDescent="0.25">
      <c r="A11" s="116" t="s">
        <v>32</v>
      </c>
      <c r="B11" s="118">
        <v>1953</v>
      </c>
      <c r="C11" s="119">
        <v>2701</v>
      </c>
      <c r="D11" s="52">
        <f>Таблица145[[#This Row],[2023]]*100/Таблица145[[#This Row],[2022]]-100</f>
        <v>38.300051203277008</v>
      </c>
    </row>
    <row r="12" spans="1:4" ht="24.95" customHeight="1" x14ac:dyDescent="0.25">
      <c r="A12" s="116" t="s">
        <v>33</v>
      </c>
      <c r="B12" s="118">
        <v>1904</v>
      </c>
      <c r="C12" s="119">
        <v>2596</v>
      </c>
      <c r="D12" s="52">
        <f>Таблица145[[#This Row],[2023]]*100/Таблица145[[#This Row],[2022]]-100</f>
        <v>36.344537815126046</v>
      </c>
    </row>
    <row r="13" spans="1:4" ht="24.95" customHeight="1" x14ac:dyDescent="0.25">
      <c r="A13" s="116" t="s">
        <v>34</v>
      </c>
      <c r="B13" s="118">
        <v>1754</v>
      </c>
      <c r="C13" s="119">
        <v>2405</v>
      </c>
      <c r="D13" s="52">
        <f>Таблица145[[#This Row],[2023]]*100/Таблица145[[#This Row],[2022]]-100</f>
        <v>37.115165336373991</v>
      </c>
    </row>
    <row r="14" spans="1:4" ht="24.95" customHeight="1" x14ac:dyDescent="0.25">
      <c r="A14" s="70" t="s">
        <v>27</v>
      </c>
      <c r="B14" s="117">
        <v>12803</v>
      </c>
      <c r="C14" s="31">
        <v>17394</v>
      </c>
      <c r="D14" s="51">
        <f>Таблица145[[#This Row],[2023]]*100/Таблица145[[#This Row],[2022]]-100</f>
        <v>35.858783097711466</v>
      </c>
    </row>
  </sheetData>
  <mergeCells count="4">
    <mergeCell ref="A4:A6"/>
    <mergeCell ref="B4:D5"/>
    <mergeCell ref="A1:D1"/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D31"/>
  <sheetViews>
    <sheetView workbookViewId="0">
      <selection activeCell="I26" sqref="I26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4" ht="18" x14ac:dyDescent="0.25">
      <c r="A1" s="150" t="s">
        <v>37</v>
      </c>
      <c r="B1" s="150"/>
      <c r="C1" s="150"/>
      <c r="D1" s="162"/>
    </row>
    <row r="2" spans="1:4" ht="18" x14ac:dyDescent="0.25">
      <c r="A2" s="150" t="s">
        <v>355</v>
      </c>
      <c r="B2" s="150"/>
      <c r="C2" s="150"/>
      <c r="D2" s="162"/>
    </row>
    <row r="3" spans="1:4" ht="15.75" thickBot="1" x14ac:dyDescent="0.3"/>
    <row r="4" spans="1:4" x14ac:dyDescent="0.25">
      <c r="A4" s="155" t="s">
        <v>39</v>
      </c>
      <c r="B4" s="163" t="s">
        <v>92</v>
      </c>
      <c r="C4" s="163"/>
      <c r="D4" s="164"/>
    </row>
    <row r="5" spans="1:4" x14ac:dyDescent="0.25">
      <c r="A5" s="156"/>
      <c r="B5" s="165"/>
      <c r="C5" s="165"/>
      <c r="D5" s="166"/>
    </row>
    <row r="6" spans="1:4" ht="20.25" customHeight="1" x14ac:dyDescent="0.25">
      <c r="A6" s="157"/>
      <c r="B6" s="18" t="s">
        <v>107</v>
      </c>
      <c r="C6" s="19" t="s">
        <v>127</v>
      </c>
      <c r="D6" s="20" t="s">
        <v>5</v>
      </c>
    </row>
    <row r="7" spans="1:4" ht="20.100000000000001" customHeight="1" x14ac:dyDescent="0.25">
      <c r="A7" s="71">
        <v>0</v>
      </c>
      <c r="B7" s="120">
        <v>179</v>
      </c>
      <c r="C7" s="92">
        <v>269</v>
      </c>
      <c r="D7" s="72">
        <f>Таблица1452[[#This Row],[2023]]*100/Таблица1452[[#This Row],[2022]]-100</f>
        <v>50.279329608938554</v>
      </c>
    </row>
    <row r="8" spans="1:4" ht="20.100000000000001" customHeight="1" x14ac:dyDescent="0.25">
      <c r="A8" s="71">
        <v>1</v>
      </c>
      <c r="B8" s="120">
        <v>136</v>
      </c>
      <c r="C8" s="92">
        <v>158</v>
      </c>
      <c r="D8" s="72">
        <f>Таблица1452[[#This Row],[2023]]*100/Таблица1452[[#This Row],[2022]]-100</f>
        <v>16.17647058823529</v>
      </c>
    </row>
    <row r="9" spans="1:4" ht="20.100000000000001" customHeight="1" x14ac:dyDescent="0.25">
      <c r="A9" s="71">
        <v>2</v>
      </c>
      <c r="B9" s="120">
        <v>91</v>
      </c>
      <c r="C9" s="92">
        <v>100</v>
      </c>
      <c r="D9" s="72">
        <f>Таблица1452[[#This Row],[2023]]*100/Таблица1452[[#This Row],[2022]]-100</f>
        <v>9.8901098901098834</v>
      </c>
    </row>
    <row r="10" spans="1:4" ht="20.100000000000001" customHeight="1" x14ac:dyDescent="0.25">
      <c r="A10" s="71">
        <v>3</v>
      </c>
      <c r="B10" s="120">
        <v>75</v>
      </c>
      <c r="C10" s="92">
        <v>83</v>
      </c>
      <c r="D10" s="72">
        <f>Таблица1452[[#This Row],[2023]]*100/Таблица1452[[#This Row],[2022]]-100</f>
        <v>10.666666666666671</v>
      </c>
    </row>
    <row r="11" spans="1:4" ht="20.100000000000001" customHeight="1" x14ac:dyDescent="0.25">
      <c r="A11" s="71">
        <v>4</v>
      </c>
      <c r="B11" s="120">
        <v>75</v>
      </c>
      <c r="C11" s="92">
        <v>86</v>
      </c>
      <c r="D11" s="72">
        <f>Таблица1452[[#This Row],[2023]]*100/Таблица1452[[#This Row],[2022]]-100</f>
        <v>14.666666666666671</v>
      </c>
    </row>
    <row r="12" spans="1:4" ht="20.100000000000001" customHeight="1" x14ac:dyDescent="0.25">
      <c r="A12" s="71">
        <v>5</v>
      </c>
      <c r="B12" s="120">
        <v>102</v>
      </c>
      <c r="C12" s="92">
        <v>130</v>
      </c>
      <c r="D12" s="73">
        <f>Таблица1452[[#This Row],[2023]]*100/Таблица1452[[#This Row],[2022]]-100</f>
        <v>27.450980392156865</v>
      </c>
    </row>
    <row r="13" spans="1:4" ht="20.100000000000001" customHeight="1" x14ac:dyDescent="0.25">
      <c r="A13" s="71">
        <v>6</v>
      </c>
      <c r="B13" s="120">
        <v>207</v>
      </c>
      <c r="C13" s="92">
        <v>274</v>
      </c>
      <c r="D13" s="72">
        <f>Таблица1452[[#This Row],[2023]]*100/Таблица1452[[#This Row],[2022]]-100</f>
        <v>32.367149758454104</v>
      </c>
    </row>
    <row r="14" spans="1:4" ht="20.100000000000001" customHeight="1" x14ac:dyDescent="0.25">
      <c r="A14" s="71">
        <v>7</v>
      </c>
      <c r="B14" s="120">
        <v>381</v>
      </c>
      <c r="C14" s="92">
        <v>588</v>
      </c>
      <c r="D14" s="72">
        <f>Таблица1452[[#This Row],[2023]]*100/Таблица1452[[#This Row],[2022]]-100</f>
        <v>54.330708661417333</v>
      </c>
    </row>
    <row r="15" spans="1:4" ht="20.100000000000001" customHeight="1" x14ac:dyDescent="0.25">
      <c r="A15" s="71">
        <v>8</v>
      </c>
      <c r="B15" s="120">
        <v>571</v>
      </c>
      <c r="C15" s="92">
        <v>808</v>
      </c>
      <c r="D15" s="72">
        <f>Таблица1452[[#This Row],[2023]]*100/Таблица1452[[#This Row],[2022]]-100</f>
        <v>41.506129597197912</v>
      </c>
    </row>
    <row r="16" spans="1:4" ht="20.100000000000001" customHeight="1" x14ac:dyDescent="0.25">
      <c r="A16" s="71">
        <v>9</v>
      </c>
      <c r="B16" s="120">
        <v>614</v>
      </c>
      <c r="C16" s="92">
        <v>775</v>
      </c>
      <c r="D16" s="72">
        <f>Таблица1452[[#This Row],[2023]]*100/Таблица1452[[#This Row],[2022]]-100</f>
        <v>26.2214983713355</v>
      </c>
    </row>
    <row r="17" spans="1:4" ht="20.100000000000001" customHeight="1" x14ac:dyDescent="0.25">
      <c r="A17" s="71">
        <v>10</v>
      </c>
      <c r="B17" s="120">
        <v>667</v>
      </c>
      <c r="C17" s="92">
        <v>867</v>
      </c>
      <c r="D17" s="72">
        <f>Таблица1452[[#This Row],[2023]]*100/Таблица1452[[#This Row],[2022]]-100</f>
        <v>29.985007496251882</v>
      </c>
    </row>
    <row r="18" spans="1:4" ht="20.100000000000001" customHeight="1" x14ac:dyDescent="0.25">
      <c r="A18" s="71">
        <v>11</v>
      </c>
      <c r="B18" s="120">
        <v>664</v>
      </c>
      <c r="C18" s="92">
        <v>912</v>
      </c>
      <c r="D18" s="72">
        <f>Таблица1452[[#This Row],[2023]]*100/Таблица1452[[#This Row],[2022]]-100</f>
        <v>37.349397590361434</v>
      </c>
    </row>
    <row r="19" spans="1:4" ht="20.100000000000001" customHeight="1" x14ac:dyDescent="0.25">
      <c r="A19" s="71">
        <v>12</v>
      </c>
      <c r="B19" s="120">
        <v>759</v>
      </c>
      <c r="C19" s="92">
        <v>948</v>
      </c>
      <c r="D19" s="72">
        <f>Таблица1452[[#This Row],[2023]]*100/Таблица1452[[#This Row],[2022]]-100</f>
        <v>24.901185770750985</v>
      </c>
    </row>
    <row r="20" spans="1:4" ht="20.100000000000001" customHeight="1" x14ac:dyDescent="0.25">
      <c r="A20" s="71">
        <v>13</v>
      </c>
      <c r="B20" s="120">
        <v>737</v>
      </c>
      <c r="C20" s="92">
        <v>996</v>
      </c>
      <c r="D20" s="72">
        <f>Таблица1452[[#This Row],[2023]]*100/Таблица1452[[#This Row],[2022]]-100</f>
        <v>35.142469470827677</v>
      </c>
    </row>
    <row r="21" spans="1:4" ht="20.100000000000001" customHeight="1" x14ac:dyDescent="0.25">
      <c r="A21" s="71">
        <v>14</v>
      </c>
      <c r="B21" s="120">
        <v>741</v>
      </c>
      <c r="C21" s="92">
        <v>1015</v>
      </c>
      <c r="D21" s="72">
        <f>Таблица1452[[#This Row],[2023]]*100/Таблица1452[[#This Row],[2022]]-100</f>
        <v>36.977058029689601</v>
      </c>
    </row>
    <row r="22" spans="1:4" ht="20.100000000000001" customHeight="1" x14ac:dyDescent="0.25">
      <c r="A22" s="71">
        <v>15</v>
      </c>
      <c r="B22" s="120">
        <v>757</v>
      </c>
      <c r="C22" s="92">
        <v>1060</v>
      </c>
      <c r="D22" s="72">
        <f>Таблица1452[[#This Row],[2023]]*100/Таблица1452[[#This Row],[2022]]-100</f>
        <v>40.026420079260248</v>
      </c>
    </row>
    <row r="23" spans="1:4" ht="20.100000000000001" customHeight="1" x14ac:dyDescent="0.25">
      <c r="A23" s="71">
        <v>16</v>
      </c>
      <c r="B23" s="120">
        <v>816</v>
      </c>
      <c r="C23" s="92">
        <v>1095</v>
      </c>
      <c r="D23" s="72">
        <f>Таблица1452[[#This Row],[2023]]*100/Таблица1452[[#This Row],[2022]]-100</f>
        <v>34.191176470588232</v>
      </c>
    </row>
    <row r="24" spans="1:4" ht="20.100000000000001" customHeight="1" x14ac:dyDescent="0.25">
      <c r="A24" s="71">
        <v>17</v>
      </c>
      <c r="B24" s="120">
        <v>943</v>
      </c>
      <c r="C24" s="92">
        <v>1401</v>
      </c>
      <c r="D24" s="72">
        <f>Таблица1452[[#This Row],[2023]]*100/Таблица1452[[#This Row],[2022]]-100</f>
        <v>48.568398727465535</v>
      </c>
    </row>
    <row r="25" spans="1:4" ht="20.100000000000001" customHeight="1" x14ac:dyDescent="0.25">
      <c r="A25" s="71">
        <v>18</v>
      </c>
      <c r="B25" s="120">
        <v>956</v>
      </c>
      <c r="C25" s="92">
        <v>1342</v>
      </c>
      <c r="D25" s="72">
        <f>Таблица1452[[#This Row],[2023]]*100/Таблица1452[[#This Row],[2022]]-100</f>
        <v>40.376569037656907</v>
      </c>
    </row>
    <row r="26" spans="1:4" ht="20.100000000000001" customHeight="1" x14ac:dyDescent="0.25">
      <c r="A26" s="71">
        <v>19</v>
      </c>
      <c r="B26" s="120">
        <v>959</v>
      </c>
      <c r="C26" s="92">
        <v>1264</v>
      </c>
      <c r="D26" s="72">
        <f>Таблица1452[[#This Row],[2023]]*100/Таблица1452[[#This Row],[2022]]-100</f>
        <v>31.80396246089677</v>
      </c>
    </row>
    <row r="27" spans="1:4" ht="20.100000000000001" customHeight="1" x14ac:dyDescent="0.25">
      <c r="A27" s="71">
        <v>20</v>
      </c>
      <c r="B27" s="120">
        <v>828</v>
      </c>
      <c r="C27" s="92">
        <v>1071</v>
      </c>
      <c r="D27" s="72">
        <f>Таблица1452[[#This Row],[2023]]*100/Таблица1452[[#This Row],[2022]]-100</f>
        <v>29.34782608695653</v>
      </c>
    </row>
    <row r="28" spans="1:4" ht="20.100000000000001" customHeight="1" x14ac:dyDescent="0.25">
      <c r="A28" s="71">
        <v>21</v>
      </c>
      <c r="B28" s="120">
        <v>695</v>
      </c>
      <c r="C28" s="92">
        <v>907</v>
      </c>
      <c r="D28" s="72">
        <f>Таблица1452[[#This Row],[2023]]*100/Таблица1452[[#This Row],[2022]]-100</f>
        <v>30.503597122302153</v>
      </c>
    </row>
    <row r="29" spans="1:4" ht="20.100000000000001" customHeight="1" x14ac:dyDescent="0.25">
      <c r="A29" s="71">
        <v>22</v>
      </c>
      <c r="B29" s="120">
        <v>551</v>
      </c>
      <c r="C29" s="92">
        <v>710</v>
      </c>
      <c r="D29" s="72">
        <f>Таблица1452[[#This Row],[2023]]*100/Таблица1452[[#This Row],[2022]]-100</f>
        <v>28.85662431941924</v>
      </c>
    </row>
    <row r="30" spans="1:4" ht="20.100000000000001" customHeight="1" x14ac:dyDescent="0.25">
      <c r="A30" s="71">
        <v>23</v>
      </c>
      <c r="B30" s="120">
        <v>299</v>
      </c>
      <c r="C30" s="92">
        <v>535</v>
      </c>
      <c r="D30" s="72">
        <f>Таблица1452[[#This Row],[2023]]*100/Таблица1452[[#This Row],[2022]]-100</f>
        <v>78.929765886287612</v>
      </c>
    </row>
    <row r="31" spans="1:4" ht="20.100000000000001" customHeight="1" x14ac:dyDescent="0.25">
      <c r="A31" s="74" t="s">
        <v>27</v>
      </c>
      <c r="B31" s="123">
        <v>12803</v>
      </c>
      <c r="C31" s="122">
        <v>17394</v>
      </c>
      <c r="D31" s="121">
        <f>Таблица1452[[#This Row],[2023]]*100/Таблица1452[[#This Row],[2022]]-100</f>
        <v>35.858783097711466</v>
      </c>
    </row>
  </sheetData>
  <mergeCells count="4">
    <mergeCell ref="A1:D1"/>
    <mergeCell ref="A2:D2"/>
    <mergeCell ref="A4:A6"/>
    <mergeCell ref="B4:D5"/>
  </mergeCells>
  <hyperlinks>
    <hyperlink ref="B7" r:id="rId1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00%25')" xr:uid="{00000000-0004-0000-0600-000000000000}"/>
    <hyperlink ref="B8" r:id="rId2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01%25')" xr:uid="{00000000-0004-0000-0600-000001000000}"/>
    <hyperlink ref="B9" r:id="rId3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02%25')" xr:uid="{00000000-0004-0000-0600-000002000000}"/>
    <hyperlink ref="B10" r:id="rId4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03%25')" xr:uid="{00000000-0004-0000-0600-000003000000}"/>
    <hyperlink ref="B11" r:id="rId5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04%25')" xr:uid="{00000000-0004-0000-0600-000004000000}"/>
    <hyperlink ref="B12" r:id="rId6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05%25')" xr:uid="{00000000-0004-0000-0600-000005000000}"/>
    <hyperlink ref="B13" r:id="rId7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06%25')" xr:uid="{00000000-0004-0000-0600-000006000000}"/>
    <hyperlink ref="B14" r:id="rId8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07%25')" xr:uid="{00000000-0004-0000-0600-000007000000}"/>
    <hyperlink ref="B15" r:id="rId9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08%25')" xr:uid="{00000000-0004-0000-0600-000008000000}"/>
    <hyperlink ref="B16" r:id="rId10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09%25')" xr:uid="{00000000-0004-0000-0600-000009000000}"/>
    <hyperlink ref="B17" r:id="rId11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10%25')" xr:uid="{00000000-0004-0000-0600-00000A000000}"/>
    <hyperlink ref="B18" r:id="rId12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11%25')" xr:uid="{00000000-0004-0000-0600-00000B000000}"/>
    <hyperlink ref="B19" r:id="rId13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12%25')" xr:uid="{00000000-0004-0000-0600-00000C000000}"/>
    <hyperlink ref="B20" r:id="rId14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13%25')" xr:uid="{00000000-0004-0000-0600-00000D000000}"/>
    <hyperlink ref="B21" r:id="rId15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14%25')" xr:uid="{00000000-0004-0000-0600-00000E000000}"/>
    <hyperlink ref="B22" r:id="rId16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15%25')" xr:uid="{00000000-0004-0000-0600-00000F000000}"/>
    <hyperlink ref="B23" r:id="rId17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16%25')" xr:uid="{00000000-0004-0000-0600-000010000000}"/>
    <hyperlink ref="B24" r:id="rId18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17%25')" xr:uid="{00000000-0004-0000-0600-000011000000}"/>
    <hyperlink ref="B25" r:id="rId19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18%25')" xr:uid="{00000000-0004-0000-0600-000012000000}"/>
    <hyperlink ref="B26" r:id="rId20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19%25')" xr:uid="{00000000-0004-0000-0600-000013000000}"/>
    <hyperlink ref="B27" r:id="rId21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20%25')" xr:uid="{00000000-0004-0000-0600-000014000000}"/>
    <hyperlink ref="B28" r:id="rId22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21%25')" xr:uid="{00000000-0004-0000-0600-000015000000}"/>
    <hyperlink ref="B29" r:id="rId23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22%25')" xr:uid="{00000000-0004-0000-0600-000016000000}"/>
    <hyperlink ref="B30" r:id="rId24" display="../../../../../../../armor/pub/qform/d.php%3fdbname=EDTP&amp;sql=ID IN(select ID from dtp.i_dtp d where udln is null and dt between add_months(to_date('01.01.2023 00:00:00','DD.MM.YYYY HH24:MI:SS'),-12) and add_months(to_date('30.09.2023 23:59:59','DD.MM.YYYY HH24:MI:SS'),-12)%0d%0aand exists(select 0 from dtp.i_dtp_pers where udln is null and injur not like '0%25' and d.id = dtp_link) and dth like '23%25')" xr:uid="{00000000-0004-0000-0600-000017000000}"/>
  </hyperlinks>
  <pageMargins left="0.7" right="0.7" top="0.75" bottom="0.75" header="0.3" footer="0.3"/>
  <pageSetup paperSize="9" orientation="portrait" r:id="rId25"/>
  <tableParts count="1">
    <tablePart r:id="rId2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J36"/>
  <sheetViews>
    <sheetView topLeftCell="A14" workbookViewId="0">
      <selection activeCell="M28" sqref="M28"/>
    </sheetView>
  </sheetViews>
  <sheetFormatPr defaultRowHeight="15" x14ac:dyDescent="0.25"/>
  <cols>
    <col min="1" max="1" width="18.7109375" customWidth="1"/>
    <col min="10" max="10" width="8" customWidth="1"/>
  </cols>
  <sheetData>
    <row r="1" spans="1:10" x14ac:dyDescent="0.25">
      <c r="A1" s="142" t="s">
        <v>86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x14ac:dyDescent="0.25">
      <c r="A2" s="142" t="s">
        <v>355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0" ht="15.75" thickBot="1" x14ac:dyDescent="0.3">
      <c r="A3" s="1"/>
    </row>
    <row r="4" spans="1:10" ht="15" customHeight="1" x14ac:dyDescent="0.25">
      <c r="A4" s="170" t="s">
        <v>0</v>
      </c>
      <c r="B4" s="158" t="s">
        <v>91</v>
      </c>
      <c r="C4" s="158"/>
      <c r="D4" s="158"/>
      <c r="E4" s="158"/>
      <c r="F4" s="158"/>
      <c r="G4" s="158"/>
      <c r="H4" s="158"/>
      <c r="I4" s="158"/>
      <c r="J4" s="168"/>
    </row>
    <row r="5" spans="1:10" ht="15" customHeight="1" x14ac:dyDescent="0.25">
      <c r="A5" s="171"/>
      <c r="B5" s="160" t="s">
        <v>2</v>
      </c>
      <c r="C5" s="160"/>
      <c r="D5" s="160"/>
      <c r="E5" s="160" t="s">
        <v>3</v>
      </c>
      <c r="F5" s="160"/>
      <c r="G5" s="160"/>
      <c r="H5" s="160" t="s">
        <v>4</v>
      </c>
      <c r="I5" s="160"/>
      <c r="J5" s="169"/>
    </row>
    <row r="6" spans="1:10" ht="15" customHeight="1" x14ac:dyDescent="0.25">
      <c r="A6" s="172"/>
      <c r="B6" s="84">
        <v>2022</v>
      </c>
      <c r="C6" s="84">
        <v>2023</v>
      </c>
      <c r="D6" s="84" t="s">
        <v>5</v>
      </c>
      <c r="E6" s="84">
        <v>2022</v>
      </c>
      <c r="F6" s="84">
        <v>2023</v>
      </c>
      <c r="G6" s="84" t="s">
        <v>5</v>
      </c>
      <c r="H6" s="84">
        <v>2022</v>
      </c>
      <c r="I6" s="84">
        <v>2023</v>
      </c>
      <c r="J6" s="85" t="s">
        <v>5</v>
      </c>
    </row>
    <row r="7" spans="1:10" ht="20.100000000000001" customHeight="1" x14ac:dyDescent="0.25">
      <c r="A7" s="82" t="s">
        <v>6</v>
      </c>
      <c r="B7" s="16"/>
      <c r="C7" s="16"/>
      <c r="D7" s="125"/>
      <c r="E7" s="16"/>
      <c r="F7" s="16"/>
      <c r="G7" s="125"/>
      <c r="H7" s="16"/>
      <c r="I7" s="16"/>
      <c r="J7" s="125"/>
    </row>
    <row r="8" spans="1:10" ht="20.100000000000001" customHeight="1" x14ac:dyDescent="0.25">
      <c r="A8" s="77" t="s">
        <v>7</v>
      </c>
      <c r="B8" s="75">
        <v>293</v>
      </c>
      <c r="C8" s="75">
        <v>362</v>
      </c>
      <c r="D8" s="107">
        <v>23.549488054607508</v>
      </c>
      <c r="E8" s="75">
        <v>54</v>
      </c>
      <c r="F8" s="75">
        <v>48</v>
      </c>
      <c r="G8" s="107">
        <v>-11.111111111111114</v>
      </c>
      <c r="H8" s="75">
        <v>325</v>
      </c>
      <c r="I8" s="75">
        <v>469</v>
      </c>
      <c r="J8" s="107">
        <v>44.307692307692321</v>
      </c>
    </row>
    <row r="9" spans="1:10" ht="20.100000000000001" customHeight="1" x14ac:dyDescent="0.25">
      <c r="A9" s="77" t="s">
        <v>8</v>
      </c>
      <c r="B9" s="75">
        <v>344</v>
      </c>
      <c r="C9" s="75">
        <v>491</v>
      </c>
      <c r="D9" s="107">
        <v>42.732558139534888</v>
      </c>
      <c r="E9" s="75">
        <v>37</v>
      </c>
      <c r="F9" s="75">
        <v>51</v>
      </c>
      <c r="G9" s="107">
        <v>37.837837837837839</v>
      </c>
      <c r="H9" s="75">
        <v>422</v>
      </c>
      <c r="I9" s="75">
        <v>559</v>
      </c>
      <c r="J9" s="107">
        <v>32.46445497630333</v>
      </c>
    </row>
    <row r="10" spans="1:10" ht="20.100000000000001" customHeight="1" x14ac:dyDescent="0.25">
      <c r="A10" s="77" t="s">
        <v>9</v>
      </c>
      <c r="B10" s="75">
        <v>987</v>
      </c>
      <c r="C10" s="75">
        <v>1317</v>
      </c>
      <c r="D10" s="107">
        <v>33.434650455927056</v>
      </c>
      <c r="E10" s="75">
        <v>102</v>
      </c>
      <c r="F10" s="75">
        <v>135</v>
      </c>
      <c r="G10" s="107">
        <v>32.35294117647058</v>
      </c>
      <c r="H10" s="75">
        <v>1211</v>
      </c>
      <c r="I10" s="75">
        <v>1561</v>
      </c>
      <c r="J10" s="107">
        <v>28.901734104046255</v>
      </c>
    </row>
    <row r="11" spans="1:10" ht="20.100000000000001" customHeight="1" x14ac:dyDescent="0.25">
      <c r="A11" s="77" t="s">
        <v>131</v>
      </c>
      <c r="B11" s="75">
        <v>172</v>
      </c>
      <c r="C11" s="75">
        <v>283</v>
      </c>
      <c r="D11" s="107">
        <v>64.534883720930225</v>
      </c>
      <c r="E11" s="75">
        <v>37</v>
      </c>
      <c r="F11" s="75">
        <v>63</v>
      </c>
      <c r="G11" s="107">
        <v>70.27027027027026</v>
      </c>
      <c r="H11" s="75">
        <v>225</v>
      </c>
      <c r="I11" s="75">
        <v>387</v>
      </c>
      <c r="J11" s="107">
        <v>72</v>
      </c>
    </row>
    <row r="12" spans="1:10" ht="20.100000000000001" customHeight="1" x14ac:dyDescent="0.25">
      <c r="A12" s="77" t="s">
        <v>10</v>
      </c>
      <c r="B12" s="75">
        <v>390</v>
      </c>
      <c r="C12" s="75">
        <v>517</v>
      </c>
      <c r="D12" s="107">
        <v>32.564102564102569</v>
      </c>
      <c r="E12" s="75">
        <v>38</v>
      </c>
      <c r="F12" s="75">
        <v>36</v>
      </c>
      <c r="G12" s="107">
        <v>-5.2631578947368354</v>
      </c>
      <c r="H12" s="75">
        <v>515</v>
      </c>
      <c r="I12" s="75">
        <v>634</v>
      </c>
      <c r="J12" s="107">
        <v>23.106796116504853</v>
      </c>
    </row>
    <row r="13" spans="1:10" ht="20.100000000000001" customHeight="1" x14ac:dyDescent="0.25">
      <c r="A13" s="77" t="s">
        <v>11</v>
      </c>
      <c r="B13" s="75">
        <v>265</v>
      </c>
      <c r="C13" s="75">
        <v>277</v>
      </c>
      <c r="D13" s="107">
        <v>4.5283018867924483</v>
      </c>
      <c r="E13" s="75">
        <v>50</v>
      </c>
      <c r="F13" s="75">
        <v>45</v>
      </c>
      <c r="G13" s="107">
        <v>-10</v>
      </c>
      <c r="H13" s="75">
        <v>301</v>
      </c>
      <c r="I13" s="75">
        <v>295</v>
      </c>
      <c r="J13" s="107">
        <v>-1.9933554817275763</v>
      </c>
    </row>
    <row r="14" spans="1:10" ht="20.100000000000001" customHeight="1" x14ac:dyDescent="0.25">
      <c r="A14" s="77" t="s">
        <v>132</v>
      </c>
      <c r="B14" s="75">
        <v>354</v>
      </c>
      <c r="C14" s="75">
        <v>509</v>
      </c>
      <c r="D14" s="107">
        <v>43.78531073446328</v>
      </c>
      <c r="E14" s="75">
        <v>35</v>
      </c>
      <c r="F14" s="75">
        <v>35</v>
      </c>
      <c r="G14" s="107">
        <v>0</v>
      </c>
      <c r="H14" s="75">
        <v>462</v>
      </c>
      <c r="I14" s="75">
        <v>639</v>
      </c>
      <c r="J14" s="107">
        <v>38.3116883116883</v>
      </c>
    </row>
    <row r="15" spans="1:10" ht="20.100000000000001" customHeight="1" x14ac:dyDescent="0.25">
      <c r="A15" s="77" t="s">
        <v>12</v>
      </c>
      <c r="B15" s="75">
        <v>468</v>
      </c>
      <c r="C15" s="75">
        <v>575</v>
      </c>
      <c r="D15" s="107">
        <v>22.863247863247864</v>
      </c>
      <c r="E15" s="75">
        <v>42</v>
      </c>
      <c r="F15" s="75">
        <v>58</v>
      </c>
      <c r="G15" s="107">
        <v>38.095238095238102</v>
      </c>
      <c r="H15" s="75">
        <v>597</v>
      </c>
      <c r="I15" s="75">
        <v>760</v>
      </c>
      <c r="J15" s="107">
        <v>27.303182579564492</v>
      </c>
    </row>
    <row r="16" spans="1:10" ht="20.100000000000001" customHeight="1" x14ac:dyDescent="0.25">
      <c r="A16" s="77" t="s">
        <v>13</v>
      </c>
      <c r="B16" s="75">
        <v>594</v>
      </c>
      <c r="C16" s="75">
        <v>945</v>
      </c>
      <c r="D16" s="107">
        <v>59.090909090909093</v>
      </c>
      <c r="E16" s="75">
        <v>49</v>
      </c>
      <c r="F16" s="75">
        <v>64</v>
      </c>
      <c r="G16" s="107">
        <v>30.612244897959187</v>
      </c>
      <c r="H16" s="75">
        <v>725</v>
      </c>
      <c r="I16" s="75">
        <v>1127</v>
      </c>
      <c r="J16" s="107">
        <v>55.448275862068954</v>
      </c>
    </row>
    <row r="17" spans="1:10" ht="20.100000000000001" customHeight="1" x14ac:dyDescent="0.25">
      <c r="A17" s="77" t="s">
        <v>14</v>
      </c>
      <c r="B17" s="75">
        <v>955</v>
      </c>
      <c r="C17" s="75">
        <v>1464</v>
      </c>
      <c r="D17" s="107">
        <v>53.298429319371735</v>
      </c>
      <c r="E17" s="75">
        <v>49</v>
      </c>
      <c r="F17" s="75">
        <v>81</v>
      </c>
      <c r="G17" s="107">
        <v>65.306122448979579</v>
      </c>
      <c r="H17" s="75">
        <v>1062</v>
      </c>
      <c r="I17" s="75">
        <v>1647</v>
      </c>
      <c r="J17" s="107">
        <v>55.084745762711862</v>
      </c>
    </row>
    <row r="18" spans="1:10" ht="20.100000000000001" customHeight="1" x14ac:dyDescent="0.25">
      <c r="A18" s="77" t="s">
        <v>15</v>
      </c>
      <c r="B18" s="75">
        <v>273</v>
      </c>
      <c r="C18" s="75">
        <v>382</v>
      </c>
      <c r="D18" s="107">
        <v>39.926739926739913</v>
      </c>
      <c r="E18" s="75">
        <v>22</v>
      </c>
      <c r="F18" s="75">
        <v>34</v>
      </c>
      <c r="G18" s="107">
        <v>54.545454545454533</v>
      </c>
      <c r="H18" s="75">
        <v>324</v>
      </c>
      <c r="I18" s="75">
        <v>464</v>
      </c>
      <c r="J18" s="107">
        <v>43.209876543209873</v>
      </c>
    </row>
    <row r="19" spans="1:10" ht="20.100000000000001" customHeight="1" x14ac:dyDescent="0.25">
      <c r="A19" s="77" t="s">
        <v>115</v>
      </c>
      <c r="B19" s="75">
        <v>22</v>
      </c>
      <c r="C19" s="75">
        <v>0</v>
      </c>
      <c r="D19" s="107">
        <v>-100</v>
      </c>
      <c r="E19" s="75">
        <v>4</v>
      </c>
      <c r="F19" s="75">
        <v>0</v>
      </c>
      <c r="G19" s="107">
        <v>-100</v>
      </c>
      <c r="H19" s="75">
        <v>20</v>
      </c>
      <c r="I19" s="75">
        <v>0</v>
      </c>
      <c r="J19" s="107">
        <v>-100</v>
      </c>
    </row>
    <row r="20" spans="1:10" ht="20.100000000000001" customHeight="1" x14ac:dyDescent="0.25">
      <c r="A20" s="77" t="s">
        <v>16</v>
      </c>
      <c r="B20" s="75">
        <v>893</v>
      </c>
      <c r="C20" s="75">
        <v>1083</v>
      </c>
      <c r="D20" s="107">
        <v>21.276595744680847</v>
      </c>
      <c r="E20" s="75">
        <v>77</v>
      </c>
      <c r="F20" s="75">
        <v>82</v>
      </c>
      <c r="G20" s="107">
        <v>6.4935064935064872</v>
      </c>
      <c r="H20" s="75">
        <v>1126</v>
      </c>
      <c r="I20" s="75">
        <v>1295</v>
      </c>
      <c r="J20" s="107">
        <v>15.008880994671401</v>
      </c>
    </row>
    <row r="21" spans="1:10" ht="20.100000000000001" customHeight="1" x14ac:dyDescent="0.25">
      <c r="A21" s="77" t="s">
        <v>129</v>
      </c>
      <c r="B21" s="75">
        <v>390</v>
      </c>
      <c r="C21" s="75">
        <v>576</v>
      </c>
      <c r="D21" s="107">
        <v>47.692307692307679</v>
      </c>
      <c r="E21" s="75">
        <v>34</v>
      </c>
      <c r="F21" s="75">
        <v>33</v>
      </c>
      <c r="G21" s="107">
        <v>-2.941176470588232</v>
      </c>
      <c r="H21" s="75">
        <v>457</v>
      </c>
      <c r="I21" s="75">
        <v>710</v>
      </c>
      <c r="J21" s="107">
        <v>55.361050328227577</v>
      </c>
    </row>
    <row r="22" spans="1:10" ht="20.100000000000001" customHeight="1" x14ac:dyDescent="0.25">
      <c r="A22" s="77" t="s">
        <v>17</v>
      </c>
      <c r="B22" s="75">
        <v>649</v>
      </c>
      <c r="C22" s="75">
        <v>926</v>
      </c>
      <c r="D22" s="107">
        <v>42.681047765793522</v>
      </c>
      <c r="E22" s="75">
        <v>48</v>
      </c>
      <c r="F22" s="75">
        <v>75</v>
      </c>
      <c r="G22" s="107">
        <v>56.25</v>
      </c>
      <c r="H22" s="75">
        <v>797</v>
      </c>
      <c r="I22" s="75">
        <v>1057</v>
      </c>
      <c r="J22" s="107">
        <v>32.622333751568391</v>
      </c>
    </row>
    <row r="23" spans="1:10" ht="20.100000000000001" customHeight="1" x14ac:dyDescent="0.25">
      <c r="A23" s="77" t="s">
        <v>18</v>
      </c>
      <c r="B23" s="75">
        <v>376</v>
      </c>
      <c r="C23" s="75">
        <v>509</v>
      </c>
      <c r="D23" s="107">
        <v>35.372340425531917</v>
      </c>
      <c r="E23" s="75">
        <v>25</v>
      </c>
      <c r="F23" s="75">
        <v>44</v>
      </c>
      <c r="G23" s="107">
        <v>76</v>
      </c>
      <c r="H23" s="75">
        <v>434</v>
      </c>
      <c r="I23" s="75">
        <v>608</v>
      </c>
      <c r="J23" s="107">
        <v>40.092165898617509</v>
      </c>
    </row>
    <row r="24" spans="1:10" ht="20.100000000000001" customHeight="1" x14ac:dyDescent="0.25">
      <c r="A24" s="77" t="s">
        <v>19</v>
      </c>
      <c r="B24" s="75">
        <v>305</v>
      </c>
      <c r="C24" s="75">
        <v>369</v>
      </c>
      <c r="D24" s="107">
        <v>20.983606557377044</v>
      </c>
      <c r="E24" s="75">
        <v>37</v>
      </c>
      <c r="F24" s="75">
        <v>40</v>
      </c>
      <c r="G24" s="107">
        <v>8.1081081081081123</v>
      </c>
      <c r="H24" s="75">
        <v>338</v>
      </c>
      <c r="I24" s="75">
        <v>425</v>
      </c>
      <c r="J24" s="107">
        <v>25.739644970414204</v>
      </c>
    </row>
    <row r="25" spans="1:10" ht="20.100000000000001" customHeight="1" x14ac:dyDescent="0.25">
      <c r="A25" s="77" t="s">
        <v>20</v>
      </c>
      <c r="B25" s="75">
        <v>354</v>
      </c>
      <c r="C25" s="75">
        <v>464</v>
      </c>
      <c r="D25" s="107">
        <v>31.073446327683627</v>
      </c>
      <c r="E25" s="75">
        <v>18</v>
      </c>
      <c r="F25" s="75">
        <v>32</v>
      </c>
      <c r="G25" s="107">
        <v>77.777777777777771</v>
      </c>
      <c r="H25" s="75">
        <v>419</v>
      </c>
      <c r="I25" s="75">
        <v>533</v>
      </c>
      <c r="J25" s="107">
        <v>27.207637231503583</v>
      </c>
    </row>
    <row r="26" spans="1:10" ht="20.100000000000001" customHeight="1" x14ac:dyDescent="0.25">
      <c r="A26" s="77" t="s">
        <v>21</v>
      </c>
      <c r="B26" s="75">
        <v>254</v>
      </c>
      <c r="C26" s="75">
        <v>300</v>
      </c>
      <c r="D26" s="107">
        <v>18.110236220472444</v>
      </c>
      <c r="E26" s="75">
        <v>33</v>
      </c>
      <c r="F26" s="75">
        <v>28</v>
      </c>
      <c r="G26" s="107">
        <v>-15.151515151515156</v>
      </c>
      <c r="H26" s="75">
        <v>303</v>
      </c>
      <c r="I26" s="75">
        <v>352</v>
      </c>
      <c r="J26" s="107">
        <v>16.171617161716171</v>
      </c>
    </row>
    <row r="27" spans="1:10" ht="20.100000000000001" customHeight="1" x14ac:dyDescent="0.25">
      <c r="A27" s="77" t="s">
        <v>114</v>
      </c>
      <c r="B27" s="75">
        <v>438</v>
      </c>
      <c r="C27" s="75">
        <v>871</v>
      </c>
      <c r="D27" s="107">
        <v>98.858447488584488</v>
      </c>
      <c r="E27" s="75">
        <v>61</v>
      </c>
      <c r="F27" s="75">
        <v>85</v>
      </c>
      <c r="G27" s="107">
        <v>39.344262295081961</v>
      </c>
      <c r="H27" s="75">
        <v>476</v>
      </c>
      <c r="I27" s="75">
        <v>1041</v>
      </c>
      <c r="J27" s="107">
        <v>118.69747899159663</v>
      </c>
    </row>
    <row r="28" spans="1:10" ht="20.100000000000001" customHeight="1" x14ac:dyDescent="0.25">
      <c r="A28" s="77" t="s">
        <v>116</v>
      </c>
      <c r="B28" s="75">
        <v>49</v>
      </c>
      <c r="C28" s="75">
        <v>73</v>
      </c>
      <c r="D28" s="107">
        <v>48.979591836734699</v>
      </c>
      <c r="E28" s="75">
        <v>6</v>
      </c>
      <c r="F28" s="75">
        <v>10</v>
      </c>
      <c r="G28" s="107">
        <v>66.666666666666657</v>
      </c>
      <c r="H28" s="75">
        <v>55</v>
      </c>
      <c r="I28" s="75">
        <v>85</v>
      </c>
      <c r="J28" s="107">
        <v>54.545454545454533</v>
      </c>
    </row>
    <row r="29" spans="1:10" ht="20.100000000000001" customHeight="1" x14ac:dyDescent="0.25">
      <c r="A29" s="77" t="s">
        <v>22</v>
      </c>
      <c r="B29" s="75">
        <v>280</v>
      </c>
      <c r="C29" s="75">
        <v>369</v>
      </c>
      <c r="D29" s="107">
        <v>31.785714285714278</v>
      </c>
      <c r="E29" s="75">
        <v>25</v>
      </c>
      <c r="F29" s="75">
        <v>37</v>
      </c>
      <c r="G29" s="107">
        <v>48</v>
      </c>
      <c r="H29" s="75">
        <v>325</v>
      </c>
      <c r="I29" s="75">
        <v>437</v>
      </c>
      <c r="J29" s="107">
        <v>34.461538461538453</v>
      </c>
    </row>
    <row r="30" spans="1:10" ht="20.100000000000001" customHeight="1" x14ac:dyDescent="0.25">
      <c r="A30" s="77" t="s">
        <v>23</v>
      </c>
      <c r="B30" s="75">
        <v>268</v>
      </c>
      <c r="C30" s="75">
        <v>380</v>
      </c>
      <c r="D30" s="107">
        <v>41.791044776119406</v>
      </c>
      <c r="E30" s="75">
        <v>40</v>
      </c>
      <c r="F30" s="75">
        <v>43</v>
      </c>
      <c r="G30" s="107">
        <v>7.5</v>
      </c>
      <c r="H30" s="75">
        <v>293</v>
      </c>
      <c r="I30" s="75">
        <v>445</v>
      </c>
      <c r="J30" s="107">
        <v>51.877133105802045</v>
      </c>
    </row>
    <row r="31" spans="1:10" ht="20.100000000000001" customHeight="1" x14ac:dyDescent="0.25">
      <c r="A31" s="77" t="s">
        <v>24</v>
      </c>
      <c r="B31" s="75">
        <v>297</v>
      </c>
      <c r="C31" s="75">
        <v>394</v>
      </c>
      <c r="D31" s="107">
        <v>32.65993265993265</v>
      </c>
      <c r="E31" s="75">
        <v>34</v>
      </c>
      <c r="F31" s="75">
        <v>30</v>
      </c>
      <c r="G31" s="107">
        <v>-11.764705882352942</v>
      </c>
      <c r="H31" s="75">
        <v>345</v>
      </c>
      <c r="I31" s="75">
        <v>462</v>
      </c>
      <c r="J31" s="107">
        <v>33.913043478260875</v>
      </c>
    </row>
    <row r="32" spans="1:10" ht="20.100000000000001" customHeight="1" x14ac:dyDescent="0.25">
      <c r="A32" s="77" t="s">
        <v>25</v>
      </c>
      <c r="B32" s="75">
        <v>238</v>
      </c>
      <c r="C32" s="75">
        <v>298</v>
      </c>
      <c r="D32" s="107">
        <v>25.210084033613441</v>
      </c>
      <c r="E32" s="75">
        <v>31</v>
      </c>
      <c r="F32" s="75">
        <v>23</v>
      </c>
      <c r="G32" s="107">
        <v>-25.806451612903231</v>
      </c>
      <c r="H32" s="75">
        <v>288</v>
      </c>
      <c r="I32" s="75">
        <v>353</v>
      </c>
      <c r="J32" s="107">
        <v>22.569444444444443</v>
      </c>
    </row>
    <row r="33" spans="1:10" ht="20.100000000000001" customHeight="1" x14ac:dyDescent="0.25">
      <c r="A33" s="83" t="s">
        <v>26</v>
      </c>
      <c r="B33" s="16"/>
      <c r="C33" s="16"/>
      <c r="D33" s="125"/>
      <c r="E33" s="16"/>
      <c r="F33" s="16"/>
      <c r="G33" s="125"/>
      <c r="H33" s="16"/>
      <c r="I33" s="16"/>
      <c r="J33" s="125"/>
    </row>
    <row r="34" spans="1:10" ht="20.100000000000001" customHeight="1" x14ac:dyDescent="0.25">
      <c r="A34" s="49" t="s">
        <v>27</v>
      </c>
      <c r="B34" s="124">
        <v>9908</v>
      </c>
      <c r="C34" s="124">
        <v>13734</v>
      </c>
      <c r="D34" s="126">
        <v>38.615260395639893</v>
      </c>
      <c r="E34" s="124">
        <v>988</v>
      </c>
      <c r="F34" s="124">
        <v>1212</v>
      </c>
      <c r="G34" s="126">
        <v>22.672064777327932</v>
      </c>
      <c r="H34" s="124">
        <v>11845</v>
      </c>
      <c r="I34" s="124">
        <v>16345</v>
      </c>
      <c r="J34" s="126">
        <v>37.990713381173492</v>
      </c>
    </row>
    <row r="36" spans="1:10" ht="40.5" customHeight="1" x14ac:dyDescent="0.25">
      <c r="A36" s="140" t="s">
        <v>130</v>
      </c>
      <c r="B36" s="141"/>
      <c r="C36" s="141"/>
      <c r="D36" s="141"/>
      <c r="E36" s="141"/>
      <c r="F36" s="141"/>
      <c r="G36" s="141"/>
      <c r="H36" s="141"/>
      <c r="I36" s="141"/>
      <c r="J36" s="141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M233"/>
  <sheetViews>
    <sheetView topLeftCell="A225" workbookViewId="0">
      <selection activeCell="R6" sqref="R6"/>
    </sheetView>
  </sheetViews>
  <sheetFormatPr defaultRowHeight="15" x14ac:dyDescent="0.25"/>
  <cols>
    <col min="1" max="1" width="72.28515625" customWidth="1"/>
    <col min="2" max="7" width="10.7109375" customWidth="1"/>
    <col min="8" max="8" width="9.42578125" customWidth="1"/>
    <col min="9" max="10" width="8.7109375" customWidth="1"/>
  </cols>
  <sheetData>
    <row r="1" spans="1:10" s="10" customFormat="1" ht="18" x14ac:dyDescent="0.25">
      <c r="A1" s="142" t="s">
        <v>97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s="10" customFormat="1" ht="18" x14ac:dyDescent="0.25">
      <c r="A2" s="142" t="s">
        <v>355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48" t="s">
        <v>66</v>
      </c>
      <c r="B4" s="148" t="s">
        <v>91</v>
      </c>
      <c r="C4" s="148"/>
      <c r="D4" s="148"/>
      <c r="E4" s="148"/>
      <c r="F4" s="148"/>
      <c r="G4" s="148"/>
      <c r="H4" s="148"/>
      <c r="I4" s="148"/>
      <c r="J4" s="148"/>
    </row>
    <row r="5" spans="1:10" x14ac:dyDescent="0.25">
      <c r="A5" s="148"/>
      <c r="B5" s="148" t="s">
        <v>2</v>
      </c>
      <c r="C5" s="148"/>
      <c r="D5" s="148"/>
      <c r="E5" s="148" t="s">
        <v>3</v>
      </c>
      <c r="F5" s="148"/>
      <c r="G5" s="148"/>
      <c r="H5" s="148" t="s">
        <v>4</v>
      </c>
      <c r="I5" s="148"/>
      <c r="J5" s="148"/>
    </row>
    <row r="6" spans="1:10" ht="32.25" customHeight="1" x14ac:dyDescent="0.25">
      <c r="A6" s="148"/>
      <c r="B6" s="76">
        <v>2022</v>
      </c>
      <c r="C6" s="76">
        <v>2023</v>
      </c>
      <c r="D6" s="76" t="s">
        <v>5</v>
      </c>
      <c r="E6" s="76">
        <v>2022</v>
      </c>
      <c r="F6" s="76">
        <v>2023</v>
      </c>
      <c r="G6" s="76" t="s">
        <v>5</v>
      </c>
      <c r="H6" s="76">
        <v>2022</v>
      </c>
      <c r="I6" s="76">
        <v>2023</v>
      </c>
      <c r="J6" s="76" t="s">
        <v>5</v>
      </c>
    </row>
    <row r="7" spans="1:10" ht="24.95" customHeight="1" x14ac:dyDescent="0.25">
      <c r="A7" s="53" t="s">
        <v>133</v>
      </c>
      <c r="B7" s="75">
        <v>15</v>
      </c>
      <c r="C7" s="75">
        <v>30</v>
      </c>
      <c r="D7" s="75">
        <v>100</v>
      </c>
      <c r="E7" s="75">
        <v>5</v>
      </c>
      <c r="F7" s="75">
        <v>6</v>
      </c>
      <c r="G7" s="75">
        <v>20</v>
      </c>
      <c r="H7" s="75">
        <v>26</v>
      </c>
      <c r="I7" s="75">
        <v>42</v>
      </c>
      <c r="J7" s="75">
        <v>61.538461538461547</v>
      </c>
    </row>
    <row r="8" spans="1:10" ht="24.95" customHeight="1" x14ac:dyDescent="0.25">
      <c r="A8" s="53" t="s">
        <v>108</v>
      </c>
      <c r="B8" s="75">
        <v>2</v>
      </c>
      <c r="C8" s="75">
        <v>0</v>
      </c>
      <c r="D8" s="75">
        <v>-100</v>
      </c>
      <c r="E8" s="75">
        <v>1</v>
      </c>
      <c r="F8" s="75">
        <v>0</v>
      </c>
      <c r="G8" s="75">
        <v>-100</v>
      </c>
      <c r="H8" s="75">
        <v>4</v>
      </c>
      <c r="I8" s="75">
        <v>0</v>
      </c>
      <c r="J8" s="75">
        <v>-100</v>
      </c>
    </row>
    <row r="9" spans="1:10" ht="24.95" customHeight="1" x14ac:dyDescent="0.25">
      <c r="A9" s="53" t="s">
        <v>109</v>
      </c>
      <c r="B9" s="75">
        <v>0</v>
      </c>
      <c r="C9" s="75">
        <v>0</v>
      </c>
      <c r="D9" s="75"/>
      <c r="E9" s="75">
        <v>0</v>
      </c>
      <c r="F9" s="75">
        <v>0</v>
      </c>
      <c r="G9" s="75"/>
      <c r="H9" s="75">
        <v>0</v>
      </c>
      <c r="I9" s="75">
        <v>0</v>
      </c>
      <c r="J9" s="75"/>
    </row>
    <row r="10" spans="1:10" ht="24.95" customHeight="1" x14ac:dyDescent="0.25">
      <c r="A10" s="53" t="s">
        <v>134</v>
      </c>
      <c r="B10" s="75">
        <v>0</v>
      </c>
      <c r="C10" s="75">
        <v>1</v>
      </c>
      <c r="D10" s="75"/>
      <c r="E10" s="75">
        <v>0</v>
      </c>
      <c r="F10" s="75">
        <v>0</v>
      </c>
      <c r="G10" s="75"/>
      <c r="H10" s="75">
        <v>0</v>
      </c>
      <c r="I10" s="75">
        <v>1</v>
      </c>
      <c r="J10" s="75"/>
    </row>
    <row r="11" spans="1:10" ht="24.95" customHeight="1" x14ac:dyDescent="0.25">
      <c r="A11" s="53" t="s">
        <v>135</v>
      </c>
      <c r="B11" s="75">
        <v>16</v>
      </c>
      <c r="C11" s="75">
        <v>15</v>
      </c>
      <c r="D11" s="75">
        <v>-6.25</v>
      </c>
      <c r="E11" s="75">
        <v>9</v>
      </c>
      <c r="F11" s="75">
        <v>4</v>
      </c>
      <c r="G11" s="75">
        <v>-55.555555555555557</v>
      </c>
      <c r="H11" s="75">
        <v>23</v>
      </c>
      <c r="I11" s="75">
        <v>18</v>
      </c>
      <c r="J11" s="75">
        <v>-21.739130434782609</v>
      </c>
    </row>
    <row r="12" spans="1:10" ht="24.95" customHeight="1" x14ac:dyDescent="0.25">
      <c r="A12" s="53" t="s">
        <v>136</v>
      </c>
      <c r="B12" s="75">
        <v>118</v>
      </c>
      <c r="C12" s="75">
        <v>182</v>
      </c>
      <c r="D12" s="75">
        <v>54.237288135593218</v>
      </c>
      <c r="E12" s="75">
        <v>28</v>
      </c>
      <c r="F12" s="75">
        <v>54</v>
      </c>
      <c r="G12" s="75">
        <v>92.857142857142861</v>
      </c>
      <c r="H12" s="75">
        <v>149</v>
      </c>
      <c r="I12" s="75">
        <v>283</v>
      </c>
      <c r="J12" s="75">
        <v>89.932885906040269</v>
      </c>
    </row>
    <row r="13" spans="1:10" ht="24.95" customHeight="1" x14ac:dyDescent="0.25">
      <c r="A13" s="53" t="s">
        <v>137</v>
      </c>
      <c r="B13" s="75">
        <v>0</v>
      </c>
      <c r="C13" s="75">
        <v>0</v>
      </c>
      <c r="D13" s="75"/>
      <c r="E13" s="75">
        <v>0</v>
      </c>
      <c r="F13" s="75">
        <v>0</v>
      </c>
      <c r="G13" s="75"/>
      <c r="H13" s="75">
        <v>0</v>
      </c>
      <c r="I13" s="75">
        <v>0</v>
      </c>
      <c r="J13" s="75"/>
    </row>
    <row r="14" spans="1:10" ht="24.95" customHeight="1" x14ac:dyDescent="0.25">
      <c r="A14" s="53" t="s">
        <v>138</v>
      </c>
      <c r="B14" s="75">
        <v>0</v>
      </c>
      <c r="C14" s="75">
        <v>0</v>
      </c>
      <c r="D14" s="75"/>
      <c r="E14" s="75">
        <v>0</v>
      </c>
      <c r="F14" s="75">
        <v>0</v>
      </c>
      <c r="G14" s="75"/>
      <c r="H14" s="75">
        <v>0</v>
      </c>
      <c r="I14" s="75">
        <v>0</v>
      </c>
      <c r="J14" s="75"/>
    </row>
    <row r="15" spans="1:10" ht="24.95" customHeight="1" x14ac:dyDescent="0.25">
      <c r="A15" s="53" t="s">
        <v>139</v>
      </c>
      <c r="B15" s="75">
        <v>72</v>
      </c>
      <c r="C15" s="75">
        <v>119</v>
      </c>
      <c r="D15" s="75">
        <v>65.277777777777771</v>
      </c>
      <c r="E15" s="75">
        <v>29</v>
      </c>
      <c r="F15" s="75">
        <v>23</v>
      </c>
      <c r="G15" s="75">
        <v>-20.689655172413794</v>
      </c>
      <c r="H15" s="75">
        <v>82</v>
      </c>
      <c r="I15" s="75">
        <v>164</v>
      </c>
      <c r="J15" s="75">
        <v>100</v>
      </c>
    </row>
    <row r="16" spans="1:10" ht="24.95" customHeight="1" x14ac:dyDescent="0.25">
      <c r="A16" s="53" t="s">
        <v>140</v>
      </c>
      <c r="B16" s="75">
        <v>0</v>
      </c>
      <c r="C16" s="75">
        <v>1</v>
      </c>
      <c r="D16" s="75"/>
      <c r="E16" s="75">
        <v>0</v>
      </c>
      <c r="F16" s="75">
        <v>0</v>
      </c>
      <c r="G16" s="75"/>
      <c r="H16" s="75">
        <v>0</v>
      </c>
      <c r="I16" s="75">
        <v>1</v>
      </c>
      <c r="J16" s="75"/>
    </row>
    <row r="17" spans="1:10" ht="24.95" customHeight="1" x14ac:dyDescent="0.25">
      <c r="A17" s="53" t="s">
        <v>141</v>
      </c>
      <c r="B17" s="75">
        <v>0</v>
      </c>
      <c r="C17" s="75">
        <v>0</v>
      </c>
      <c r="D17" s="75"/>
      <c r="E17" s="75">
        <v>0</v>
      </c>
      <c r="F17" s="75">
        <v>0</v>
      </c>
      <c r="G17" s="75"/>
      <c r="H17" s="75">
        <v>0</v>
      </c>
      <c r="I17" s="75">
        <v>0</v>
      </c>
      <c r="J17" s="75"/>
    </row>
    <row r="18" spans="1:10" ht="24.95" customHeight="1" x14ac:dyDescent="0.25">
      <c r="A18" s="53" t="s">
        <v>142</v>
      </c>
      <c r="B18" s="75">
        <v>294</v>
      </c>
      <c r="C18" s="75">
        <v>358</v>
      </c>
      <c r="D18" s="75">
        <f>C18*100/B18-100</f>
        <v>21.768707482993193</v>
      </c>
      <c r="E18" s="75">
        <v>100</v>
      </c>
      <c r="F18" s="75">
        <v>88</v>
      </c>
      <c r="G18" s="75">
        <f>F18*100/E18-100</f>
        <v>-12</v>
      </c>
      <c r="H18" s="75">
        <v>457</v>
      </c>
      <c r="I18" s="75">
        <v>571</v>
      </c>
      <c r="J18" s="75">
        <f>I18*100/H18-100</f>
        <v>24.945295404814004</v>
      </c>
    </row>
    <row r="19" spans="1:10" ht="24.95" customHeight="1" x14ac:dyDescent="0.25">
      <c r="A19" s="53" t="s">
        <v>143</v>
      </c>
      <c r="B19" s="75">
        <v>0</v>
      </c>
      <c r="C19" s="75">
        <v>0</v>
      </c>
      <c r="D19" s="75"/>
      <c r="E19" s="75">
        <v>0</v>
      </c>
      <c r="F19" s="75">
        <v>0</v>
      </c>
      <c r="G19" s="75"/>
      <c r="H19" s="75">
        <v>0</v>
      </c>
      <c r="I19" s="75">
        <v>0</v>
      </c>
      <c r="J19" s="75"/>
    </row>
    <row r="20" spans="1:10" ht="24.95" customHeight="1" x14ac:dyDescent="0.25">
      <c r="A20" s="53" t="s">
        <v>144</v>
      </c>
      <c r="B20" s="75">
        <v>0</v>
      </c>
      <c r="C20" s="75">
        <v>0</v>
      </c>
      <c r="D20" s="75"/>
      <c r="E20" s="75">
        <v>0</v>
      </c>
      <c r="F20" s="75">
        <v>0</v>
      </c>
      <c r="G20" s="75"/>
      <c r="H20" s="75">
        <v>0</v>
      </c>
      <c r="I20" s="75">
        <v>0</v>
      </c>
      <c r="J20" s="75"/>
    </row>
    <row r="21" spans="1:10" ht="24.95" customHeight="1" x14ac:dyDescent="0.25">
      <c r="A21" s="53" t="s">
        <v>145</v>
      </c>
      <c r="B21" s="75">
        <v>0</v>
      </c>
      <c r="C21" s="75">
        <v>0</v>
      </c>
      <c r="D21" s="75"/>
      <c r="E21" s="75">
        <v>0</v>
      </c>
      <c r="F21" s="75">
        <v>0</v>
      </c>
      <c r="G21" s="75"/>
      <c r="H21" s="75">
        <v>0</v>
      </c>
      <c r="I21" s="75">
        <v>0</v>
      </c>
      <c r="J21" s="75"/>
    </row>
    <row r="22" spans="1:10" ht="35.25" customHeight="1" x14ac:dyDescent="0.25">
      <c r="A22" s="53" t="s">
        <v>146</v>
      </c>
      <c r="B22" s="75">
        <v>0</v>
      </c>
      <c r="C22" s="75">
        <v>0</v>
      </c>
      <c r="D22" s="75"/>
      <c r="E22" s="75">
        <v>0</v>
      </c>
      <c r="F22" s="75">
        <v>0</v>
      </c>
      <c r="G22" s="75"/>
      <c r="H22" s="75">
        <v>0</v>
      </c>
      <c r="I22" s="75">
        <v>0</v>
      </c>
      <c r="J22" s="75"/>
    </row>
    <row r="23" spans="1:10" ht="24.95" customHeight="1" x14ac:dyDescent="0.25">
      <c r="A23" s="53" t="s">
        <v>147</v>
      </c>
      <c r="B23" s="75">
        <v>4</v>
      </c>
      <c r="C23" s="75">
        <v>2</v>
      </c>
      <c r="D23" s="75">
        <v>-50</v>
      </c>
      <c r="E23" s="75">
        <v>0</v>
      </c>
      <c r="F23" s="75">
        <v>0</v>
      </c>
      <c r="G23" s="75"/>
      <c r="H23" s="75">
        <v>4</v>
      </c>
      <c r="I23" s="75">
        <v>4</v>
      </c>
      <c r="J23" s="75">
        <v>0</v>
      </c>
    </row>
    <row r="24" spans="1:10" ht="24.95" customHeight="1" x14ac:dyDescent="0.25">
      <c r="A24" s="53" t="s">
        <v>148</v>
      </c>
      <c r="B24" s="75">
        <v>0</v>
      </c>
      <c r="C24" s="75">
        <v>0</v>
      </c>
      <c r="D24" s="75"/>
      <c r="E24" s="75">
        <v>0</v>
      </c>
      <c r="F24" s="75">
        <v>0</v>
      </c>
      <c r="G24" s="75"/>
      <c r="H24" s="75">
        <v>0</v>
      </c>
      <c r="I24" s="75">
        <v>0</v>
      </c>
      <c r="J24" s="75"/>
    </row>
    <row r="25" spans="1:10" ht="24.95" customHeight="1" x14ac:dyDescent="0.25">
      <c r="A25" s="53" t="s">
        <v>149</v>
      </c>
      <c r="B25" s="75">
        <v>0</v>
      </c>
      <c r="C25" s="75">
        <v>0</v>
      </c>
      <c r="D25" s="75"/>
      <c r="E25" s="75">
        <v>0</v>
      </c>
      <c r="F25" s="75">
        <v>0</v>
      </c>
      <c r="G25" s="75"/>
      <c r="H25" s="75">
        <v>0</v>
      </c>
      <c r="I25" s="75">
        <v>0</v>
      </c>
      <c r="J25" s="75"/>
    </row>
    <row r="26" spans="1:10" ht="24.95" customHeight="1" x14ac:dyDescent="0.25">
      <c r="A26" s="53" t="s">
        <v>150</v>
      </c>
      <c r="B26" s="75">
        <v>0</v>
      </c>
      <c r="C26" s="75">
        <v>0</v>
      </c>
      <c r="D26" s="75"/>
      <c r="E26" s="75">
        <v>0</v>
      </c>
      <c r="F26" s="75">
        <v>0</v>
      </c>
      <c r="G26" s="75"/>
      <c r="H26" s="75">
        <v>0</v>
      </c>
      <c r="I26" s="75">
        <v>0</v>
      </c>
      <c r="J26" s="75"/>
    </row>
    <row r="27" spans="1:10" ht="24.95" customHeight="1" x14ac:dyDescent="0.25">
      <c r="A27" s="53" t="s">
        <v>151</v>
      </c>
      <c r="B27" s="75">
        <v>55</v>
      </c>
      <c r="C27" s="75">
        <v>72</v>
      </c>
      <c r="D27" s="75">
        <v>30.909090909090907</v>
      </c>
      <c r="E27" s="75">
        <v>13</v>
      </c>
      <c r="F27" s="75">
        <v>11</v>
      </c>
      <c r="G27" s="75">
        <v>-15.384615384615387</v>
      </c>
      <c r="H27" s="75">
        <v>86</v>
      </c>
      <c r="I27" s="75">
        <v>99</v>
      </c>
      <c r="J27" s="75">
        <v>15.116279069767444</v>
      </c>
    </row>
    <row r="28" spans="1:10" ht="24.95" customHeight="1" x14ac:dyDescent="0.25">
      <c r="A28" s="53" t="s">
        <v>152</v>
      </c>
      <c r="B28" s="75">
        <v>0</v>
      </c>
      <c r="C28" s="75">
        <v>0</v>
      </c>
      <c r="D28" s="75"/>
      <c r="E28" s="75">
        <v>0</v>
      </c>
      <c r="F28" s="75">
        <v>0</v>
      </c>
      <c r="G28" s="75"/>
      <c r="H28" s="75">
        <v>0</v>
      </c>
      <c r="I28" s="75">
        <v>0</v>
      </c>
      <c r="J28" s="75"/>
    </row>
    <row r="29" spans="1:10" ht="24.95" customHeight="1" x14ac:dyDescent="0.25">
      <c r="A29" s="53" t="s">
        <v>153</v>
      </c>
      <c r="B29" s="75">
        <v>0</v>
      </c>
      <c r="C29" s="75">
        <v>0</v>
      </c>
      <c r="D29" s="75"/>
      <c r="E29" s="75">
        <v>0</v>
      </c>
      <c r="F29" s="75">
        <v>0</v>
      </c>
      <c r="G29" s="75"/>
      <c r="H29" s="75">
        <v>0</v>
      </c>
      <c r="I29" s="75">
        <v>0</v>
      </c>
      <c r="J29" s="75"/>
    </row>
    <row r="30" spans="1:10" ht="24.95" customHeight="1" x14ac:dyDescent="0.25">
      <c r="A30" s="53" t="s">
        <v>154</v>
      </c>
      <c r="B30" s="75">
        <v>2</v>
      </c>
      <c r="C30" s="75">
        <v>1</v>
      </c>
      <c r="D30" s="75">
        <v>-50</v>
      </c>
      <c r="E30" s="75">
        <v>1</v>
      </c>
      <c r="F30" s="75">
        <v>0</v>
      </c>
      <c r="G30" s="75">
        <v>-100</v>
      </c>
      <c r="H30" s="75">
        <v>2</v>
      </c>
      <c r="I30" s="75">
        <v>3</v>
      </c>
      <c r="J30" s="75">
        <v>50</v>
      </c>
    </row>
    <row r="31" spans="1:10" ht="24.95" customHeight="1" x14ac:dyDescent="0.25">
      <c r="A31" s="53" t="s">
        <v>155</v>
      </c>
      <c r="B31" s="75">
        <v>0</v>
      </c>
      <c r="C31" s="75">
        <v>0</v>
      </c>
      <c r="D31" s="75"/>
      <c r="E31" s="75">
        <v>0</v>
      </c>
      <c r="F31" s="75">
        <v>0</v>
      </c>
      <c r="G31" s="75"/>
      <c r="H31" s="75">
        <v>0</v>
      </c>
      <c r="I31" s="75">
        <v>0</v>
      </c>
      <c r="J31" s="75"/>
    </row>
    <row r="32" spans="1:10" ht="24.95" customHeight="1" x14ac:dyDescent="0.25">
      <c r="A32" s="53" t="s">
        <v>156</v>
      </c>
      <c r="B32" s="75">
        <v>61</v>
      </c>
      <c r="C32" s="75">
        <v>44</v>
      </c>
      <c r="D32" s="75">
        <v>-27.868852459016395</v>
      </c>
      <c r="E32" s="75">
        <v>21</v>
      </c>
      <c r="F32" s="75">
        <v>12</v>
      </c>
      <c r="G32" s="75">
        <v>-42.857142857142854</v>
      </c>
      <c r="H32" s="75">
        <v>103</v>
      </c>
      <c r="I32" s="75">
        <v>71</v>
      </c>
      <c r="J32" s="75">
        <v>-31.067961165048544</v>
      </c>
    </row>
    <row r="33" spans="1:10" ht="24.95" customHeight="1" x14ac:dyDescent="0.25">
      <c r="A33" s="53" t="s">
        <v>157</v>
      </c>
      <c r="B33" s="75">
        <v>28</v>
      </c>
      <c r="C33" s="75">
        <v>18</v>
      </c>
      <c r="D33" s="75">
        <v>-35.714285714285708</v>
      </c>
      <c r="E33" s="75">
        <v>7</v>
      </c>
      <c r="F33" s="75">
        <v>3</v>
      </c>
      <c r="G33" s="75">
        <v>-57.142857142857146</v>
      </c>
      <c r="H33" s="75">
        <v>39</v>
      </c>
      <c r="I33" s="75">
        <v>22</v>
      </c>
      <c r="J33" s="75">
        <v>-43.589743589743591</v>
      </c>
    </row>
    <row r="34" spans="1:10" ht="24.95" customHeight="1" x14ac:dyDescent="0.25">
      <c r="A34" s="53" t="s">
        <v>158</v>
      </c>
      <c r="B34" s="75">
        <v>19</v>
      </c>
      <c r="C34" s="75">
        <v>20</v>
      </c>
      <c r="D34" s="75">
        <v>5.2631578947368354</v>
      </c>
      <c r="E34" s="75">
        <v>1</v>
      </c>
      <c r="F34" s="75">
        <v>1</v>
      </c>
      <c r="G34" s="75">
        <v>0</v>
      </c>
      <c r="H34" s="75">
        <v>25</v>
      </c>
      <c r="I34" s="75">
        <v>39</v>
      </c>
      <c r="J34" s="75">
        <v>56</v>
      </c>
    </row>
    <row r="35" spans="1:10" ht="24.95" customHeight="1" x14ac:dyDescent="0.25">
      <c r="A35" s="53" t="s">
        <v>159</v>
      </c>
      <c r="B35" s="75">
        <v>33</v>
      </c>
      <c r="C35" s="75">
        <v>26</v>
      </c>
      <c r="D35" s="75">
        <v>-21.212121212121218</v>
      </c>
      <c r="E35" s="75">
        <v>7</v>
      </c>
      <c r="F35" s="75">
        <v>5</v>
      </c>
      <c r="G35" s="75">
        <v>-28.571428571428569</v>
      </c>
      <c r="H35" s="75">
        <v>51</v>
      </c>
      <c r="I35" s="75">
        <v>42</v>
      </c>
      <c r="J35" s="75">
        <v>-17.647058823529406</v>
      </c>
    </row>
    <row r="36" spans="1:10" ht="24.95" customHeight="1" x14ac:dyDescent="0.25">
      <c r="A36" s="53" t="s">
        <v>160</v>
      </c>
      <c r="B36" s="75">
        <v>7</v>
      </c>
      <c r="C36" s="75">
        <v>10</v>
      </c>
      <c r="D36" s="75">
        <v>42.857142857142861</v>
      </c>
      <c r="E36" s="75">
        <v>3</v>
      </c>
      <c r="F36" s="75">
        <v>0</v>
      </c>
      <c r="G36" s="75">
        <v>-100</v>
      </c>
      <c r="H36" s="75">
        <v>9</v>
      </c>
      <c r="I36" s="75">
        <v>16</v>
      </c>
      <c r="J36" s="75">
        <v>77.777777777777771</v>
      </c>
    </row>
    <row r="37" spans="1:10" ht="24.95" customHeight="1" x14ac:dyDescent="0.25">
      <c r="A37" s="53" t="s">
        <v>161</v>
      </c>
      <c r="B37" s="75">
        <v>36</v>
      </c>
      <c r="C37" s="75">
        <v>61</v>
      </c>
      <c r="D37" s="75">
        <v>69.444444444444457</v>
      </c>
      <c r="E37" s="75">
        <v>14</v>
      </c>
      <c r="F37" s="75">
        <v>14</v>
      </c>
      <c r="G37" s="75">
        <v>0</v>
      </c>
      <c r="H37" s="75">
        <v>47</v>
      </c>
      <c r="I37" s="75">
        <v>117</v>
      </c>
      <c r="J37" s="75">
        <v>148.93617021276594</v>
      </c>
    </row>
    <row r="38" spans="1:10" ht="24.95" customHeight="1" x14ac:dyDescent="0.25">
      <c r="A38" s="53" t="s">
        <v>162</v>
      </c>
      <c r="B38" s="75">
        <v>2</v>
      </c>
      <c r="C38" s="75">
        <v>1</v>
      </c>
      <c r="D38" s="75">
        <v>-50</v>
      </c>
      <c r="E38" s="75">
        <v>1</v>
      </c>
      <c r="F38" s="75">
        <v>1</v>
      </c>
      <c r="G38" s="75">
        <v>0</v>
      </c>
      <c r="H38" s="75">
        <v>1</v>
      </c>
      <c r="I38" s="75">
        <v>0</v>
      </c>
      <c r="J38" s="75">
        <v>-100</v>
      </c>
    </row>
    <row r="39" spans="1:10" ht="24.95" customHeight="1" x14ac:dyDescent="0.25">
      <c r="A39" s="53" t="s">
        <v>163</v>
      </c>
      <c r="B39" s="75">
        <v>3</v>
      </c>
      <c r="C39" s="75">
        <v>0</v>
      </c>
      <c r="D39" s="75">
        <v>-100</v>
      </c>
      <c r="E39" s="75">
        <v>0</v>
      </c>
      <c r="F39" s="75">
        <v>0</v>
      </c>
      <c r="G39" s="75"/>
      <c r="H39" s="75">
        <v>4</v>
      </c>
      <c r="I39" s="75">
        <v>0</v>
      </c>
      <c r="J39" s="75">
        <v>-100</v>
      </c>
    </row>
    <row r="40" spans="1:10" ht="24.95" customHeight="1" x14ac:dyDescent="0.25">
      <c r="A40" s="53" t="s">
        <v>164</v>
      </c>
      <c r="B40" s="75">
        <v>0</v>
      </c>
      <c r="C40" s="75">
        <v>0</v>
      </c>
      <c r="D40" s="75"/>
      <c r="E40" s="75">
        <v>0</v>
      </c>
      <c r="F40" s="75">
        <v>0</v>
      </c>
      <c r="G40" s="75"/>
      <c r="H40" s="75">
        <v>0</v>
      </c>
      <c r="I40" s="75">
        <v>0</v>
      </c>
      <c r="J40" s="75"/>
    </row>
    <row r="41" spans="1:10" ht="24.95" customHeight="1" x14ac:dyDescent="0.25">
      <c r="A41" s="53" t="s">
        <v>165</v>
      </c>
      <c r="B41" s="75">
        <v>42</v>
      </c>
      <c r="C41" s="75">
        <v>93</v>
      </c>
      <c r="D41" s="75">
        <v>121.42857142857142</v>
      </c>
      <c r="E41" s="75">
        <v>16</v>
      </c>
      <c r="F41" s="75">
        <v>26</v>
      </c>
      <c r="G41" s="75">
        <v>62.5</v>
      </c>
      <c r="H41" s="75">
        <v>57</v>
      </c>
      <c r="I41" s="75">
        <v>135</v>
      </c>
      <c r="J41" s="75">
        <v>136.84210526315789</v>
      </c>
    </row>
    <row r="42" spans="1:10" ht="24.95" customHeight="1" x14ac:dyDescent="0.25">
      <c r="A42" s="54" t="s">
        <v>166</v>
      </c>
      <c r="B42" s="75">
        <v>0</v>
      </c>
      <c r="C42" s="75">
        <v>7</v>
      </c>
      <c r="D42" s="75"/>
      <c r="E42" s="75">
        <v>0</v>
      </c>
      <c r="F42" s="75">
        <v>3</v>
      </c>
      <c r="G42" s="75"/>
      <c r="H42" s="75">
        <v>0</v>
      </c>
      <c r="I42" s="75">
        <v>10</v>
      </c>
      <c r="J42" s="75"/>
    </row>
    <row r="43" spans="1:10" ht="24.95" customHeight="1" x14ac:dyDescent="0.25">
      <c r="A43" s="53" t="s">
        <v>167</v>
      </c>
      <c r="B43" s="75">
        <v>1</v>
      </c>
      <c r="C43" s="75">
        <v>0</v>
      </c>
      <c r="D43" s="75">
        <v>-100</v>
      </c>
      <c r="E43" s="75">
        <v>0</v>
      </c>
      <c r="F43" s="75">
        <v>0</v>
      </c>
      <c r="G43" s="75"/>
      <c r="H43" s="75">
        <v>1</v>
      </c>
      <c r="I43" s="75">
        <v>0</v>
      </c>
      <c r="J43" s="75">
        <v>-100</v>
      </c>
    </row>
    <row r="44" spans="1:10" ht="24.95" customHeight="1" x14ac:dyDescent="0.25">
      <c r="A44" s="53" t="s">
        <v>168</v>
      </c>
      <c r="B44" s="75">
        <v>21</v>
      </c>
      <c r="C44" s="75">
        <v>26</v>
      </c>
      <c r="D44" s="75">
        <v>23.80952380952381</v>
      </c>
      <c r="E44" s="75">
        <v>9</v>
      </c>
      <c r="F44" s="75">
        <v>1</v>
      </c>
      <c r="G44" s="75">
        <v>-88.888888888888886</v>
      </c>
      <c r="H44" s="75">
        <v>32</v>
      </c>
      <c r="I44" s="75">
        <v>47</v>
      </c>
      <c r="J44" s="75">
        <v>46.875</v>
      </c>
    </row>
    <row r="45" spans="1:10" ht="24.95" customHeight="1" x14ac:dyDescent="0.25">
      <c r="A45" s="53" t="s">
        <v>169</v>
      </c>
      <c r="B45" s="75">
        <v>0</v>
      </c>
      <c r="C45" s="75">
        <v>2</v>
      </c>
      <c r="D45" s="75"/>
      <c r="E45" s="75">
        <v>0</v>
      </c>
      <c r="F45" s="75">
        <v>0</v>
      </c>
      <c r="G45" s="75"/>
      <c r="H45" s="75">
        <v>0</v>
      </c>
      <c r="I45" s="75">
        <v>2</v>
      </c>
      <c r="J45" s="75"/>
    </row>
    <row r="46" spans="1:10" ht="24.95" customHeight="1" x14ac:dyDescent="0.25">
      <c r="A46" s="53" t="s">
        <v>170</v>
      </c>
      <c r="B46" s="75">
        <v>0</v>
      </c>
      <c r="C46" s="75">
        <v>0</v>
      </c>
      <c r="D46" s="75"/>
      <c r="E46" s="75">
        <v>0</v>
      </c>
      <c r="F46" s="75">
        <v>0</v>
      </c>
      <c r="G46" s="75"/>
      <c r="H46" s="75">
        <v>0</v>
      </c>
      <c r="I46" s="75">
        <v>0</v>
      </c>
      <c r="J46" s="75"/>
    </row>
    <row r="47" spans="1:10" ht="24.95" customHeight="1" x14ac:dyDescent="0.25">
      <c r="A47" s="53" t="s">
        <v>171</v>
      </c>
      <c r="B47" s="75">
        <v>62</v>
      </c>
      <c r="C47" s="75">
        <v>87</v>
      </c>
      <c r="D47" s="75">
        <v>40.322580645161281</v>
      </c>
      <c r="E47" s="75">
        <v>23</v>
      </c>
      <c r="F47" s="75">
        <v>19</v>
      </c>
      <c r="G47" s="75">
        <v>-17.391304347826093</v>
      </c>
      <c r="H47" s="75">
        <v>115</v>
      </c>
      <c r="I47" s="75">
        <v>137</v>
      </c>
      <c r="J47" s="75">
        <v>19.130434782608702</v>
      </c>
    </row>
    <row r="48" spans="1:10" ht="24.95" customHeight="1" x14ac:dyDescent="0.25">
      <c r="A48" s="53" t="s">
        <v>172</v>
      </c>
      <c r="B48" s="75">
        <v>3</v>
      </c>
      <c r="C48" s="75">
        <v>0</v>
      </c>
      <c r="D48" s="75">
        <v>-100</v>
      </c>
      <c r="E48" s="75">
        <v>2</v>
      </c>
      <c r="F48" s="75">
        <v>0</v>
      </c>
      <c r="G48" s="75">
        <v>-100</v>
      </c>
      <c r="H48" s="75">
        <v>4</v>
      </c>
      <c r="I48" s="75">
        <v>0</v>
      </c>
      <c r="J48" s="75">
        <v>-100</v>
      </c>
    </row>
    <row r="49" spans="1:10" ht="24.95" customHeight="1" x14ac:dyDescent="0.25">
      <c r="A49" s="53" t="s">
        <v>173</v>
      </c>
      <c r="B49" s="75">
        <v>1</v>
      </c>
      <c r="C49" s="75">
        <v>0</v>
      </c>
      <c r="D49" s="75">
        <v>-100</v>
      </c>
      <c r="E49" s="75">
        <v>0</v>
      </c>
      <c r="F49" s="75">
        <v>0</v>
      </c>
      <c r="G49" s="75"/>
      <c r="H49" s="75">
        <v>1</v>
      </c>
      <c r="I49" s="75">
        <v>0</v>
      </c>
      <c r="J49" s="75">
        <v>-100</v>
      </c>
    </row>
    <row r="50" spans="1:10" ht="24.95" customHeight="1" x14ac:dyDescent="0.25">
      <c r="A50" s="53" t="s">
        <v>174</v>
      </c>
      <c r="B50" s="75">
        <v>3</v>
      </c>
      <c r="C50" s="75">
        <v>0</v>
      </c>
      <c r="D50" s="75">
        <v>-100</v>
      </c>
      <c r="E50" s="75">
        <v>0</v>
      </c>
      <c r="F50" s="75">
        <v>0</v>
      </c>
      <c r="G50" s="75"/>
      <c r="H50" s="75">
        <v>4</v>
      </c>
      <c r="I50" s="75">
        <v>0</v>
      </c>
      <c r="J50" s="75">
        <v>-100</v>
      </c>
    </row>
    <row r="51" spans="1:10" ht="24.95" customHeight="1" x14ac:dyDescent="0.25">
      <c r="A51" s="53" t="s">
        <v>175</v>
      </c>
      <c r="B51" s="75">
        <v>62</v>
      </c>
      <c r="C51" s="75">
        <v>65</v>
      </c>
      <c r="D51" s="75">
        <v>4.8387096774193594</v>
      </c>
      <c r="E51" s="75">
        <v>21</v>
      </c>
      <c r="F51" s="75">
        <v>25</v>
      </c>
      <c r="G51" s="75">
        <v>19.047619047619051</v>
      </c>
      <c r="H51" s="75">
        <v>103</v>
      </c>
      <c r="I51" s="75">
        <v>91</v>
      </c>
      <c r="J51" s="75">
        <v>-11.650485436893206</v>
      </c>
    </row>
    <row r="52" spans="1:10" ht="24.95" customHeight="1" x14ac:dyDescent="0.25">
      <c r="A52" s="53" t="s">
        <v>176</v>
      </c>
      <c r="B52" s="75">
        <v>0</v>
      </c>
      <c r="C52" s="75">
        <v>0</v>
      </c>
      <c r="D52" s="75"/>
      <c r="E52" s="75">
        <v>0</v>
      </c>
      <c r="F52" s="75">
        <v>0</v>
      </c>
      <c r="G52" s="75"/>
      <c r="H52" s="75">
        <v>0</v>
      </c>
      <c r="I52" s="75">
        <v>0</v>
      </c>
      <c r="J52" s="75"/>
    </row>
    <row r="53" spans="1:10" ht="24.95" customHeight="1" x14ac:dyDescent="0.25">
      <c r="A53" s="53" t="s">
        <v>177</v>
      </c>
      <c r="B53" s="75">
        <v>0</v>
      </c>
      <c r="C53" s="75">
        <v>0</v>
      </c>
      <c r="D53" s="75"/>
      <c r="E53" s="75">
        <v>0</v>
      </c>
      <c r="F53" s="75">
        <v>0</v>
      </c>
      <c r="G53" s="75"/>
      <c r="H53" s="75">
        <v>0</v>
      </c>
      <c r="I53" s="75">
        <v>0</v>
      </c>
      <c r="J53" s="75"/>
    </row>
    <row r="54" spans="1:10" ht="24.95" customHeight="1" x14ac:dyDescent="0.25">
      <c r="A54" s="53" t="s">
        <v>178</v>
      </c>
      <c r="B54" s="75">
        <v>0</v>
      </c>
      <c r="C54" s="75">
        <v>0</v>
      </c>
      <c r="D54" s="75"/>
      <c r="E54" s="75">
        <v>0</v>
      </c>
      <c r="F54" s="75">
        <v>0</v>
      </c>
      <c r="G54" s="75"/>
      <c r="H54" s="75">
        <v>0</v>
      </c>
      <c r="I54" s="75">
        <v>0</v>
      </c>
      <c r="J54" s="75"/>
    </row>
    <row r="55" spans="1:10" ht="24.95" customHeight="1" x14ac:dyDescent="0.25">
      <c r="A55" s="53" t="s">
        <v>179</v>
      </c>
      <c r="B55" s="75">
        <v>24</v>
      </c>
      <c r="C55" s="75">
        <v>25</v>
      </c>
      <c r="D55" s="75">
        <v>4.1666666666666714</v>
      </c>
      <c r="E55" s="75">
        <v>2</v>
      </c>
      <c r="F55" s="75">
        <v>5</v>
      </c>
      <c r="G55" s="75">
        <v>150</v>
      </c>
      <c r="H55" s="75">
        <v>37</v>
      </c>
      <c r="I55" s="75">
        <v>41</v>
      </c>
      <c r="J55" s="75">
        <v>10.810810810810807</v>
      </c>
    </row>
    <row r="56" spans="1:10" ht="24.95" customHeight="1" x14ac:dyDescent="0.25">
      <c r="A56" s="53" t="s">
        <v>180</v>
      </c>
      <c r="B56" s="75">
        <v>0</v>
      </c>
      <c r="C56" s="75">
        <v>0</v>
      </c>
      <c r="D56" s="75"/>
      <c r="E56" s="75">
        <v>0</v>
      </c>
      <c r="F56" s="75">
        <v>0</v>
      </c>
      <c r="G56" s="75"/>
      <c r="H56" s="75">
        <v>0</v>
      </c>
      <c r="I56" s="75">
        <v>0</v>
      </c>
      <c r="J56" s="75"/>
    </row>
    <row r="57" spans="1:10" ht="24.95" customHeight="1" x14ac:dyDescent="0.25">
      <c r="A57" s="53" t="s">
        <v>181</v>
      </c>
      <c r="B57" s="75">
        <v>2</v>
      </c>
      <c r="C57" s="75">
        <v>3</v>
      </c>
      <c r="D57" s="75">
        <v>50</v>
      </c>
      <c r="E57" s="75">
        <v>0</v>
      </c>
      <c r="F57" s="75">
        <v>0</v>
      </c>
      <c r="G57" s="75"/>
      <c r="H57" s="75">
        <v>2</v>
      </c>
      <c r="I57" s="75">
        <v>3</v>
      </c>
      <c r="J57" s="75">
        <v>50</v>
      </c>
    </row>
    <row r="58" spans="1:10" ht="27" customHeight="1" x14ac:dyDescent="0.25">
      <c r="A58" s="53" t="s">
        <v>182</v>
      </c>
      <c r="B58" s="75">
        <v>2</v>
      </c>
      <c r="C58" s="75">
        <v>0</v>
      </c>
      <c r="D58" s="75">
        <v>-100</v>
      </c>
      <c r="E58" s="75">
        <v>0</v>
      </c>
      <c r="F58" s="75">
        <v>0</v>
      </c>
      <c r="G58" s="75"/>
      <c r="H58" s="75">
        <v>4</v>
      </c>
      <c r="I58" s="75">
        <v>0</v>
      </c>
      <c r="J58" s="75">
        <v>-100</v>
      </c>
    </row>
    <row r="59" spans="1:10" ht="27" customHeight="1" x14ac:dyDescent="0.25">
      <c r="A59" s="53" t="s">
        <v>183</v>
      </c>
      <c r="B59" s="75">
        <v>0</v>
      </c>
      <c r="C59" s="75">
        <v>0</v>
      </c>
      <c r="D59" s="75"/>
      <c r="E59" s="75">
        <v>0</v>
      </c>
      <c r="F59" s="75">
        <v>0</v>
      </c>
      <c r="G59" s="75"/>
      <c r="H59" s="75">
        <v>0</v>
      </c>
      <c r="I59" s="75">
        <v>0</v>
      </c>
      <c r="J59" s="75"/>
    </row>
    <row r="60" spans="1:10" ht="27" customHeight="1" x14ac:dyDescent="0.25">
      <c r="A60" s="53" t="s">
        <v>184</v>
      </c>
      <c r="B60" s="75">
        <v>3</v>
      </c>
      <c r="C60" s="75">
        <v>4</v>
      </c>
      <c r="D60" s="75">
        <v>33.333333333333343</v>
      </c>
      <c r="E60" s="75">
        <v>0</v>
      </c>
      <c r="F60" s="75">
        <v>1</v>
      </c>
      <c r="G60" s="75"/>
      <c r="H60" s="75">
        <v>4</v>
      </c>
      <c r="I60" s="75">
        <v>6</v>
      </c>
      <c r="J60" s="75">
        <v>50</v>
      </c>
    </row>
    <row r="61" spans="1:10" ht="27" customHeight="1" x14ac:dyDescent="0.25">
      <c r="A61" s="53" t="s">
        <v>185</v>
      </c>
      <c r="B61" s="75">
        <v>0</v>
      </c>
      <c r="C61" s="75">
        <v>0</v>
      </c>
      <c r="D61" s="75"/>
      <c r="E61" s="75">
        <v>0</v>
      </c>
      <c r="F61" s="75">
        <v>0</v>
      </c>
      <c r="G61" s="75"/>
      <c r="H61" s="75">
        <v>0</v>
      </c>
      <c r="I61" s="75">
        <v>0</v>
      </c>
      <c r="J61" s="75"/>
    </row>
    <row r="62" spans="1:10" ht="24.95" customHeight="1" x14ac:dyDescent="0.25">
      <c r="A62" s="53" t="s">
        <v>186</v>
      </c>
      <c r="B62" s="75">
        <v>0</v>
      </c>
      <c r="C62" s="75">
        <v>0</v>
      </c>
      <c r="D62" s="75"/>
      <c r="E62" s="75">
        <v>0</v>
      </c>
      <c r="F62" s="75">
        <v>0</v>
      </c>
      <c r="G62" s="75"/>
      <c r="H62" s="75">
        <v>0</v>
      </c>
      <c r="I62" s="75">
        <v>0</v>
      </c>
      <c r="J62" s="75"/>
    </row>
    <row r="63" spans="1:10" ht="24.95" customHeight="1" x14ac:dyDescent="0.25">
      <c r="A63" s="53" t="s">
        <v>187</v>
      </c>
      <c r="B63" s="75">
        <v>0</v>
      </c>
      <c r="C63" s="75">
        <v>0</v>
      </c>
      <c r="D63" s="75"/>
      <c r="E63" s="75">
        <v>0</v>
      </c>
      <c r="F63" s="75">
        <v>0</v>
      </c>
      <c r="G63" s="75"/>
      <c r="H63" s="75">
        <v>0</v>
      </c>
      <c r="I63" s="75">
        <v>0</v>
      </c>
      <c r="J63" s="75"/>
    </row>
    <row r="64" spans="1:10" ht="24.95" customHeight="1" x14ac:dyDescent="0.25">
      <c r="A64" s="53" t="s">
        <v>188</v>
      </c>
      <c r="B64" s="75">
        <v>0</v>
      </c>
      <c r="C64" s="75">
        <v>0</v>
      </c>
      <c r="D64" s="75"/>
      <c r="E64" s="75">
        <v>0</v>
      </c>
      <c r="F64" s="75">
        <v>0</v>
      </c>
      <c r="G64" s="75"/>
      <c r="H64" s="75">
        <v>0</v>
      </c>
      <c r="I64" s="75">
        <v>0</v>
      </c>
      <c r="J64" s="75"/>
    </row>
    <row r="65" spans="1:10" ht="24.95" customHeight="1" x14ac:dyDescent="0.25">
      <c r="A65" s="53" t="s">
        <v>189</v>
      </c>
      <c r="B65" s="75">
        <v>1</v>
      </c>
      <c r="C65" s="75">
        <v>1</v>
      </c>
      <c r="D65" s="75">
        <v>0</v>
      </c>
      <c r="E65" s="75">
        <v>1</v>
      </c>
      <c r="F65" s="75">
        <v>0</v>
      </c>
      <c r="G65" s="75">
        <v>-100</v>
      </c>
      <c r="H65" s="75">
        <v>0</v>
      </c>
      <c r="I65" s="75">
        <v>1</v>
      </c>
      <c r="J65" s="75"/>
    </row>
    <row r="66" spans="1:10" ht="24.95" customHeight="1" x14ac:dyDescent="0.25">
      <c r="A66" s="53" t="s">
        <v>190</v>
      </c>
      <c r="B66" s="75">
        <v>2</v>
      </c>
      <c r="C66" s="75">
        <v>16</v>
      </c>
      <c r="D66" s="75">
        <v>700</v>
      </c>
      <c r="E66" s="75">
        <v>0</v>
      </c>
      <c r="F66" s="75">
        <v>3</v>
      </c>
      <c r="G66" s="75"/>
      <c r="H66" s="75">
        <v>2</v>
      </c>
      <c r="I66" s="75">
        <v>18</v>
      </c>
      <c r="J66" s="75">
        <v>800</v>
      </c>
    </row>
    <row r="67" spans="1:10" ht="24.95" customHeight="1" x14ac:dyDescent="0.25">
      <c r="A67" s="53" t="s">
        <v>191</v>
      </c>
      <c r="B67" s="75">
        <v>1</v>
      </c>
      <c r="C67" s="75">
        <v>0</v>
      </c>
      <c r="D67" s="75">
        <v>-100</v>
      </c>
      <c r="E67" s="75">
        <v>0</v>
      </c>
      <c r="F67" s="75">
        <v>0</v>
      </c>
      <c r="G67" s="75"/>
      <c r="H67" s="75">
        <v>2</v>
      </c>
      <c r="I67" s="75">
        <v>0</v>
      </c>
      <c r="J67" s="75">
        <v>-100</v>
      </c>
    </row>
    <row r="68" spans="1:10" ht="24.95" customHeight="1" x14ac:dyDescent="0.25">
      <c r="A68" s="53" t="s">
        <v>192</v>
      </c>
      <c r="B68" s="75">
        <v>0</v>
      </c>
      <c r="C68" s="75">
        <v>0</v>
      </c>
      <c r="D68" s="75"/>
      <c r="E68" s="75">
        <v>0</v>
      </c>
      <c r="F68" s="75">
        <v>0</v>
      </c>
      <c r="G68" s="75"/>
      <c r="H68" s="75">
        <v>0</v>
      </c>
      <c r="I68" s="75">
        <v>0</v>
      </c>
      <c r="J68" s="75"/>
    </row>
    <row r="69" spans="1:10" ht="24.95" customHeight="1" x14ac:dyDescent="0.25">
      <c r="A69" s="53" t="s">
        <v>193</v>
      </c>
      <c r="B69" s="75">
        <v>0</v>
      </c>
      <c r="C69" s="75">
        <v>0</v>
      </c>
      <c r="D69" s="75"/>
      <c r="E69" s="75">
        <v>0</v>
      </c>
      <c r="F69" s="75">
        <v>0</v>
      </c>
      <c r="G69" s="75"/>
      <c r="H69" s="75">
        <v>0</v>
      </c>
      <c r="I69" s="75">
        <v>0</v>
      </c>
      <c r="J69" s="75"/>
    </row>
    <row r="70" spans="1:10" ht="24.95" customHeight="1" x14ac:dyDescent="0.25">
      <c r="A70" s="53" t="s">
        <v>194</v>
      </c>
      <c r="B70" s="75">
        <v>10</v>
      </c>
      <c r="C70" s="75">
        <v>18</v>
      </c>
      <c r="D70" s="75">
        <v>80</v>
      </c>
      <c r="E70" s="75">
        <v>5</v>
      </c>
      <c r="F70" s="75">
        <v>7</v>
      </c>
      <c r="G70" s="75">
        <v>40</v>
      </c>
      <c r="H70" s="75">
        <v>15</v>
      </c>
      <c r="I70" s="75">
        <v>21</v>
      </c>
      <c r="J70" s="75">
        <v>40</v>
      </c>
    </row>
    <row r="71" spans="1:10" ht="24.95" customHeight="1" x14ac:dyDescent="0.25">
      <c r="A71" s="53" t="s">
        <v>195</v>
      </c>
      <c r="B71" s="75">
        <v>0</v>
      </c>
      <c r="C71" s="75">
        <v>0</v>
      </c>
      <c r="D71" s="75"/>
      <c r="E71" s="75">
        <v>0</v>
      </c>
      <c r="F71" s="75">
        <v>0</v>
      </c>
      <c r="G71" s="75"/>
      <c r="H71" s="75">
        <v>0</v>
      </c>
      <c r="I71" s="75">
        <v>0</v>
      </c>
      <c r="J71" s="75"/>
    </row>
    <row r="72" spans="1:10" s="10" customFormat="1" ht="24.95" customHeight="1" x14ac:dyDescent="0.25">
      <c r="A72" s="53" t="s">
        <v>196</v>
      </c>
      <c r="B72" s="75">
        <v>271</v>
      </c>
      <c r="C72" s="75">
        <v>337</v>
      </c>
      <c r="D72" s="75">
        <v>24.354243542435427</v>
      </c>
      <c r="E72" s="75">
        <v>122</v>
      </c>
      <c r="F72" s="75">
        <v>115</v>
      </c>
      <c r="G72" s="75">
        <v>-5.7377049180327901</v>
      </c>
      <c r="H72" s="75">
        <v>441</v>
      </c>
      <c r="I72" s="75">
        <v>535</v>
      </c>
      <c r="J72" s="75">
        <v>21.315192743764172</v>
      </c>
    </row>
    <row r="73" spans="1:10" ht="24.95" customHeight="1" x14ac:dyDescent="0.25">
      <c r="A73" s="53" t="s">
        <v>197</v>
      </c>
      <c r="B73" s="75">
        <v>0</v>
      </c>
      <c r="C73" s="75">
        <v>0</v>
      </c>
      <c r="D73" s="75"/>
      <c r="E73" s="75">
        <v>0</v>
      </c>
      <c r="F73" s="75">
        <v>0</v>
      </c>
      <c r="G73" s="75"/>
      <c r="H73" s="75">
        <v>0</v>
      </c>
      <c r="I73" s="75">
        <v>0</v>
      </c>
      <c r="J73" s="75"/>
    </row>
    <row r="74" spans="1:10" ht="24.95" customHeight="1" x14ac:dyDescent="0.25">
      <c r="A74" s="53" t="s">
        <v>198</v>
      </c>
      <c r="B74" s="75">
        <v>0</v>
      </c>
      <c r="C74" s="75">
        <v>0</v>
      </c>
      <c r="D74" s="75"/>
      <c r="E74" s="75">
        <v>0</v>
      </c>
      <c r="F74" s="75">
        <v>0</v>
      </c>
      <c r="G74" s="75"/>
      <c r="H74" s="75">
        <v>0</v>
      </c>
      <c r="I74" s="75">
        <v>0</v>
      </c>
      <c r="J74" s="75"/>
    </row>
    <row r="75" spans="1:10" ht="24.95" customHeight="1" x14ac:dyDescent="0.25">
      <c r="A75" s="53" t="s">
        <v>199</v>
      </c>
      <c r="B75" s="75">
        <v>1</v>
      </c>
      <c r="C75" s="75">
        <v>1</v>
      </c>
      <c r="D75" s="75">
        <v>0</v>
      </c>
      <c r="E75" s="75">
        <v>0</v>
      </c>
      <c r="F75" s="75">
        <v>1</v>
      </c>
      <c r="G75" s="75"/>
      <c r="H75" s="75">
        <v>1</v>
      </c>
      <c r="I75" s="75">
        <v>0</v>
      </c>
      <c r="J75" s="75">
        <v>-100</v>
      </c>
    </row>
    <row r="76" spans="1:10" ht="24.95" customHeight="1" x14ac:dyDescent="0.25">
      <c r="A76" s="53" t="s">
        <v>200</v>
      </c>
      <c r="B76" s="75">
        <v>1</v>
      </c>
      <c r="C76" s="75">
        <v>3</v>
      </c>
      <c r="D76" s="75">
        <v>200</v>
      </c>
      <c r="E76" s="75">
        <v>0</v>
      </c>
      <c r="F76" s="75">
        <v>0</v>
      </c>
      <c r="G76" s="75"/>
      <c r="H76" s="75">
        <v>1</v>
      </c>
      <c r="I76" s="75">
        <v>4</v>
      </c>
      <c r="J76" s="75">
        <v>300</v>
      </c>
    </row>
    <row r="77" spans="1:10" ht="24.95" customHeight="1" x14ac:dyDescent="0.25">
      <c r="A77" s="55" t="s">
        <v>201</v>
      </c>
      <c r="B77" s="138">
        <v>0</v>
      </c>
      <c r="C77" s="138">
        <v>0</v>
      </c>
      <c r="D77" s="138"/>
      <c r="E77" s="138">
        <v>0</v>
      </c>
      <c r="F77" s="138">
        <v>0</v>
      </c>
      <c r="G77" s="138"/>
      <c r="H77" s="138">
        <v>0</v>
      </c>
      <c r="I77" s="138">
        <v>0</v>
      </c>
      <c r="J77" s="138"/>
    </row>
    <row r="78" spans="1:10" ht="24.95" customHeight="1" x14ac:dyDescent="0.25">
      <c r="A78" s="55" t="s">
        <v>202</v>
      </c>
      <c r="B78" s="75">
        <v>0</v>
      </c>
      <c r="C78" s="75">
        <v>0</v>
      </c>
      <c r="D78" s="75"/>
      <c r="E78" s="75">
        <v>0</v>
      </c>
      <c r="F78" s="75">
        <v>0</v>
      </c>
      <c r="G78" s="75"/>
      <c r="H78" s="75">
        <v>0</v>
      </c>
      <c r="I78" s="75">
        <v>0</v>
      </c>
      <c r="J78" s="75"/>
    </row>
    <row r="79" spans="1:10" ht="24.95" customHeight="1" x14ac:dyDescent="0.25">
      <c r="A79" s="55" t="s">
        <v>203</v>
      </c>
      <c r="B79" s="75">
        <v>0</v>
      </c>
      <c r="C79" s="75">
        <v>0</v>
      </c>
      <c r="D79" s="75"/>
      <c r="E79" s="75">
        <v>0</v>
      </c>
      <c r="F79" s="75">
        <v>0</v>
      </c>
      <c r="G79" s="75"/>
      <c r="H79" s="75">
        <v>0</v>
      </c>
      <c r="I79" s="75">
        <v>0</v>
      </c>
      <c r="J79" s="75"/>
    </row>
    <row r="80" spans="1:10" ht="24.95" customHeight="1" x14ac:dyDescent="0.25">
      <c r="A80" s="55" t="s">
        <v>204</v>
      </c>
      <c r="B80" s="75">
        <v>30</v>
      </c>
      <c r="C80" s="75">
        <v>53</v>
      </c>
      <c r="D80" s="75">
        <v>76.666666666666657</v>
      </c>
      <c r="E80" s="75">
        <v>9</v>
      </c>
      <c r="F80" s="75">
        <v>15</v>
      </c>
      <c r="G80" s="75">
        <v>66.666666666666657</v>
      </c>
      <c r="H80" s="75">
        <v>40</v>
      </c>
      <c r="I80" s="75">
        <v>60</v>
      </c>
      <c r="J80" s="75">
        <v>50</v>
      </c>
    </row>
    <row r="81" spans="1:10" ht="24.95" customHeight="1" x14ac:dyDescent="0.25">
      <c r="A81" s="55" t="s">
        <v>205</v>
      </c>
      <c r="B81" s="75">
        <v>25</v>
      </c>
      <c r="C81" s="75">
        <v>23</v>
      </c>
      <c r="D81" s="75">
        <v>-8</v>
      </c>
      <c r="E81" s="75">
        <v>2</v>
      </c>
      <c r="F81" s="75">
        <v>19</v>
      </c>
      <c r="G81" s="75">
        <v>850</v>
      </c>
      <c r="H81" s="75">
        <v>47</v>
      </c>
      <c r="I81" s="75">
        <v>36</v>
      </c>
      <c r="J81" s="75">
        <v>-23.40425531914893</v>
      </c>
    </row>
    <row r="82" spans="1:10" ht="24.95" customHeight="1" x14ac:dyDescent="0.25">
      <c r="A82" s="55" t="s">
        <v>206</v>
      </c>
      <c r="B82" s="75">
        <v>0</v>
      </c>
      <c r="C82" s="75">
        <v>0</v>
      </c>
      <c r="D82" s="75"/>
      <c r="E82" s="75">
        <v>0</v>
      </c>
      <c r="F82" s="75">
        <v>0</v>
      </c>
      <c r="G82" s="75"/>
      <c r="H82" s="75">
        <v>0</v>
      </c>
      <c r="I82" s="75">
        <v>0</v>
      </c>
      <c r="J82" s="75"/>
    </row>
    <row r="83" spans="1:10" ht="24.95" customHeight="1" x14ac:dyDescent="0.25">
      <c r="A83" s="55" t="s">
        <v>207</v>
      </c>
      <c r="B83" s="75">
        <v>35</v>
      </c>
      <c r="C83" s="75">
        <v>64</v>
      </c>
      <c r="D83" s="75">
        <v>82.857142857142861</v>
      </c>
      <c r="E83" s="75">
        <v>10</v>
      </c>
      <c r="F83" s="75">
        <v>16</v>
      </c>
      <c r="G83" s="75">
        <v>60</v>
      </c>
      <c r="H83" s="75">
        <v>60</v>
      </c>
      <c r="I83" s="75">
        <v>121</v>
      </c>
      <c r="J83" s="75">
        <v>101.66666666666666</v>
      </c>
    </row>
    <row r="84" spans="1:10" ht="24.95" customHeight="1" x14ac:dyDescent="0.25">
      <c r="A84" s="55" t="s">
        <v>208</v>
      </c>
      <c r="B84" s="75">
        <v>1</v>
      </c>
      <c r="C84" s="75">
        <v>0</v>
      </c>
      <c r="D84" s="75">
        <v>-100</v>
      </c>
      <c r="E84" s="75">
        <v>2</v>
      </c>
      <c r="F84" s="75">
        <v>0</v>
      </c>
      <c r="G84" s="75">
        <v>-100</v>
      </c>
      <c r="H84" s="75">
        <v>2</v>
      </c>
      <c r="I84" s="75">
        <v>0</v>
      </c>
      <c r="J84" s="75">
        <v>-100</v>
      </c>
    </row>
    <row r="85" spans="1:10" ht="24.95" customHeight="1" x14ac:dyDescent="0.25">
      <c r="A85" s="56" t="s">
        <v>209</v>
      </c>
      <c r="B85" s="75">
        <v>0</v>
      </c>
      <c r="C85" s="75">
        <v>0</v>
      </c>
      <c r="D85" s="75"/>
      <c r="E85" s="75">
        <v>0</v>
      </c>
      <c r="F85" s="75">
        <v>0</v>
      </c>
      <c r="G85" s="75"/>
      <c r="H85" s="75">
        <v>0</v>
      </c>
      <c r="I85" s="75">
        <v>0</v>
      </c>
      <c r="J85" s="75"/>
    </row>
    <row r="86" spans="1:10" ht="24.95" customHeight="1" x14ac:dyDescent="0.25">
      <c r="A86" s="53" t="s">
        <v>210</v>
      </c>
      <c r="B86" s="75">
        <v>0</v>
      </c>
      <c r="C86" s="75">
        <v>0</v>
      </c>
      <c r="D86" s="75"/>
      <c r="E86" s="75">
        <v>0</v>
      </c>
      <c r="F86" s="75">
        <v>0</v>
      </c>
      <c r="G86" s="75"/>
      <c r="H86" s="75">
        <v>0</v>
      </c>
      <c r="I86" s="75">
        <v>0</v>
      </c>
      <c r="J86" s="75"/>
    </row>
    <row r="87" spans="1:10" ht="24.95" customHeight="1" x14ac:dyDescent="0.25">
      <c r="A87" s="53" t="s">
        <v>211</v>
      </c>
      <c r="B87" s="75">
        <v>0</v>
      </c>
      <c r="C87" s="75">
        <v>0</v>
      </c>
      <c r="D87" s="75"/>
      <c r="E87" s="75">
        <v>0</v>
      </c>
      <c r="F87" s="75">
        <v>0</v>
      </c>
      <c r="G87" s="75"/>
      <c r="H87" s="75">
        <v>0</v>
      </c>
      <c r="I87" s="75">
        <v>0</v>
      </c>
      <c r="J87" s="75"/>
    </row>
    <row r="88" spans="1:10" ht="24.95" customHeight="1" x14ac:dyDescent="0.25">
      <c r="A88" s="53" t="s">
        <v>212</v>
      </c>
      <c r="B88" s="75">
        <v>0</v>
      </c>
      <c r="C88" s="75">
        <v>0</v>
      </c>
      <c r="D88" s="75"/>
      <c r="E88" s="75">
        <v>0</v>
      </c>
      <c r="F88" s="75">
        <v>0</v>
      </c>
      <c r="G88" s="75"/>
      <c r="H88" s="75">
        <v>0</v>
      </c>
      <c r="I88" s="75">
        <v>0</v>
      </c>
      <c r="J88" s="75"/>
    </row>
    <row r="89" spans="1:10" ht="24.95" customHeight="1" x14ac:dyDescent="0.25">
      <c r="A89" s="53" t="s">
        <v>213</v>
      </c>
      <c r="B89" s="75">
        <v>0</v>
      </c>
      <c r="C89" s="75">
        <v>0</v>
      </c>
      <c r="D89" s="75"/>
      <c r="E89" s="75">
        <v>0</v>
      </c>
      <c r="F89" s="75">
        <v>0</v>
      </c>
      <c r="G89" s="75"/>
      <c r="H89" s="75">
        <v>0</v>
      </c>
      <c r="I89" s="75">
        <v>0</v>
      </c>
      <c r="J89" s="75"/>
    </row>
    <row r="90" spans="1:10" ht="24.95" customHeight="1" x14ac:dyDescent="0.25">
      <c r="A90" s="53" t="s">
        <v>214</v>
      </c>
      <c r="B90" s="75">
        <v>19</v>
      </c>
      <c r="C90" s="75">
        <v>24</v>
      </c>
      <c r="D90" s="75">
        <v>26.315789473684205</v>
      </c>
      <c r="E90" s="75">
        <v>5</v>
      </c>
      <c r="F90" s="75">
        <v>4</v>
      </c>
      <c r="G90" s="75">
        <v>-20</v>
      </c>
      <c r="H90" s="75">
        <v>26</v>
      </c>
      <c r="I90" s="75">
        <v>36</v>
      </c>
      <c r="J90" s="75">
        <v>38.461538461538453</v>
      </c>
    </row>
    <row r="91" spans="1:10" ht="24.95" customHeight="1" x14ac:dyDescent="0.25">
      <c r="A91" s="53" t="s">
        <v>215</v>
      </c>
      <c r="B91" s="75">
        <v>0</v>
      </c>
      <c r="C91" s="75">
        <v>0</v>
      </c>
      <c r="D91" s="75"/>
      <c r="E91" s="75">
        <v>0</v>
      </c>
      <c r="F91" s="75">
        <v>0</v>
      </c>
      <c r="G91" s="75"/>
      <c r="H91" s="75">
        <v>0</v>
      </c>
      <c r="I91" s="75">
        <v>0</v>
      </c>
      <c r="J91" s="75"/>
    </row>
    <row r="92" spans="1:10" ht="24.95" customHeight="1" x14ac:dyDescent="0.25">
      <c r="A92" s="53" t="s">
        <v>216</v>
      </c>
      <c r="B92" s="75">
        <v>34</v>
      </c>
      <c r="C92" s="75">
        <v>59</v>
      </c>
      <c r="D92" s="75">
        <v>73.529411764705884</v>
      </c>
      <c r="E92" s="75">
        <v>6</v>
      </c>
      <c r="F92" s="75">
        <v>19</v>
      </c>
      <c r="G92" s="75">
        <v>216.66666666666669</v>
      </c>
      <c r="H92" s="75">
        <v>41</v>
      </c>
      <c r="I92" s="75">
        <v>102</v>
      </c>
      <c r="J92" s="75">
        <v>148.78048780487805</v>
      </c>
    </row>
    <row r="93" spans="1:10" ht="24.95" customHeight="1" x14ac:dyDescent="0.25">
      <c r="A93" s="53" t="s">
        <v>217</v>
      </c>
      <c r="B93" s="75">
        <v>0</v>
      </c>
      <c r="C93" s="75">
        <v>0</v>
      </c>
      <c r="D93" s="75"/>
      <c r="E93" s="75">
        <v>0</v>
      </c>
      <c r="F93" s="75">
        <v>0</v>
      </c>
      <c r="G93" s="75"/>
      <c r="H93" s="75">
        <v>0</v>
      </c>
      <c r="I93" s="75">
        <v>0</v>
      </c>
      <c r="J93" s="75"/>
    </row>
    <row r="94" spans="1:10" ht="24.95" customHeight="1" x14ac:dyDescent="0.25">
      <c r="A94" s="53" t="s">
        <v>218</v>
      </c>
      <c r="B94" s="75">
        <v>0</v>
      </c>
      <c r="C94" s="75">
        <v>1</v>
      </c>
      <c r="D94" s="75"/>
      <c r="E94" s="75">
        <v>0</v>
      </c>
      <c r="F94" s="75">
        <v>1</v>
      </c>
      <c r="G94" s="75"/>
      <c r="H94" s="75">
        <v>0</v>
      </c>
      <c r="I94" s="75">
        <v>0</v>
      </c>
      <c r="J94" s="75"/>
    </row>
    <row r="95" spans="1:10" ht="24.95" customHeight="1" x14ac:dyDescent="0.25">
      <c r="A95" s="53" t="s">
        <v>219</v>
      </c>
      <c r="B95" s="75">
        <v>64</v>
      </c>
      <c r="C95" s="75">
        <v>69</v>
      </c>
      <c r="D95" s="75">
        <v>7.8125</v>
      </c>
      <c r="E95" s="75">
        <v>18</v>
      </c>
      <c r="F95" s="75">
        <v>12</v>
      </c>
      <c r="G95" s="75">
        <v>-33.333333333333329</v>
      </c>
      <c r="H95" s="75">
        <v>106</v>
      </c>
      <c r="I95" s="75">
        <v>121</v>
      </c>
      <c r="J95" s="75">
        <v>14.15094339622641</v>
      </c>
    </row>
    <row r="96" spans="1:10" ht="24.95" customHeight="1" x14ac:dyDescent="0.25">
      <c r="A96" s="53" t="s">
        <v>220</v>
      </c>
      <c r="B96" s="75">
        <v>67</v>
      </c>
      <c r="C96" s="75">
        <v>105</v>
      </c>
      <c r="D96" s="75">
        <v>56.716417910447774</v>
      </c>
      <c r="E96" s="75">
        <v>8</v>
      </c>
      <c r="F96" s="75">
        <v>13</v>
      </c>
      <c r="G96" s="75">
        <v>62.5</v>
      </c>
      <c r="H96" s="75">
        <v>97</v>
      </c>
      <c r="I96" s="75">
        <v>174</v>
      </c>
      <c r="J96" s="75">
        <v>79.38144329896906</v>
      </c>
    </row>
    <row r="97" spans="1:10" ht="24.95" customHeight="1" x14ac:dyDescent="0.25">
      <c r="A97" s="53" t="s">
        <v>221</v>
      </c>
      <c r="B97" s="75">
        <v>0</v>
      </c>
      <c r="C97" s="75">
        <v>1</v>
      </c>
      <c r="D97" s="75"/>
      <c r="E97" s="75">
        <v>0</v>
      </c>
      <c r="F97" s="75">
        <v>0</v>
      </c>
      <c r="G97" s="75"/>
      <c r="H97" s="75">
        <v>0</v>
      </c>
      <c r="I97" s="75">
        <v>1</v>
      </c>
      <c r="J97" s="75"/>
    </row>
    <row r="98" spans="1:10" ht="24.95" customHeight="1" x14ac:dyDescent="0.25">
      <c r="A98" s="53" t="s">
        <v>222</v>
      </c>
      <c r="B98" s="75">
        <v>0</v>
      </c>
      <c r="C98" s="75">
        <v>0</v>
      </c>
      <c r="D98" s="75"/>
      <c r="E98" s="75">
        <v>0</v>
      </c>
      <c r="F98" s="75">
        <v>0</v>
      </c>
      <c r="G98" s="75"/>
      <c r="H98" s="75">
        <v>0</v>
      </c>
      <c r="I98" s="75">
        <v>0</v>
      </c>
      <c r="J98" s="75"/>
    </row>
    <row r="99" spans="1:10" ht="24.95" customHeight="1" x14ac:dyDescent="0.25">
      <c r="A99" s="53" t="s">
        <v>223</v>
      </c>
      <c r="B99" s="75">
        <v>49</v>
      </c>
      <c r="C99" s="75">
        <v>80</v>
      </c>
      <c r="D99" s="75">
        <v>63.265306122448976</v>
      </c>
      <c r="E99" s="75">
        <v>15</v>
      </c>
      <c r="F99" s="75">
        <v>23</v>
      </c>
      <c r="G99" s="75">
        <v>53.333333333333343</v>
      </c>
      <c r="H99" s="75">
        <v>65</v>
      </c>
      <c r="I99" s="75">
        <v>102</v>
      </c>
      <c r="J99" s="75">
        <v>56.923076923076934</v>
      </c>
    </row>
    <row r="100" spans="1:10" ht="24.95" customHeight="1" x14ac:dyDescent="0.25">
      <c r="A100" s="53" t="s">
        <v>224</v>
      </c>
      <c r="B100" s="75">
        <v>16</v>
      </c>
      <c r="C100" s="75">
        <v>17</v>
      </c>
      <c r="D100" s="75">
        <v>6.25</v>
      </c>
      <c r="E100" s="75">
        <v>4</v>
      </c>
      <c r="F100" s="75">
        <v>9</v>
      </c>
      <c r="G100" s="75">
        <v>125</v>
      </c>
      <c r="H100" s="75">
        <v>20</v>
      </c>
      <c r="I100" s="75">
        <v>38</v>
      </c>
      <c r="J100" s="75">
        <v>90</v>
      </c>
    </row>
    <row r="101" spans="1:10" ht="24.95" customHeight="1" x14ac:dyDescent="0.25">
      <c r="A101" s="53" t="s">
        <v>225</v>
      </c>
      <c r="B101" s="75">
        <v>27</v>
      </c>
      <c r="C101" s="75">
        <v>21</v>
      </c>
      <c r="D101" s="75">
        <v>-22.222222222222229</v>
      </c>
      <c r="E101" s="75">
        <v>6</v>
      </c>
      <c r="F101" s="75">
        <v>5</v>
      </c>
      <c r="G101" s="75">
        <v>-16.666666666666671</v>
      </c>
      <c r="H101" s="75">
        <v>40</v>
      </c>
      <c r="I101" s="75">
        <v>33</v>
      </c>
      <c r="J101" s="75">
        <v>-17.5</v>
      </c>
    </row>
    <row r="102" spans="1:10" ht="24.95" customHeight="1" x14ac:dyDescent="0.25">
      <c r="A102" s="53" t="s">
        <v>226</v>
      </c>
      <c r="B102" s="75">
        <v>23</v>
      </c>
      <c r="C102" s="75">
        <v>27</v>
      </c>
      <c r="D102" s="75">
        <v>17.391304347826093</v>
      </c>
      <c r="E102" s="75">
        <v>5</v>
      </c>
      <c r="F102" s="75">
        <v>5</v>
      </c>
      <c r="G102" s="75">
        <v>0</v>
      </c>
      <c r="H102" s="75">
        <v>35</v>
      </c>
      <c r="I102" s="75">
        <v>31</v>
      </c>
      <c r="J102" s="75">
        <v>-11.428571428571431</v>
      </c>
    </row>
    <row r="103" spans="1:10" ht="24.95" customHeight="1" x14ac:dyDescent="0.25">
      <c r="A103" s="53" t="s">
        <v>227</v>
      </c>
      <c r="B103" s="75">
        <v>0</v>
      </c>
      <c r="C103" s="75">
        <v>1</v>
      </c>
      <c r="D103" s="75"/>
      <c r="E103" s="75">
        <v>0</v>
      </c>
      <c r="F103" s="75">
        <v>0</v>
      </c>
      <c r="G103" s="75"/>
      <c r="H103" s="75">
        <v>0</v>
      </c>
      <c r="I103" s="75">
        <v>5</v>
      </c>
      <c r="J103" s="75"/>
    </row>
    <row r="104" spans="1:10" ht="24.95" customHeight="1" x14ac:dyDescent="0.25">
      <c r="A104" s="53" t="s">
        <v>228</v>
      </c>
      <c r="B104" s="75">
        <v>13</v>
      </c>
      <c r="C104" s="75">
        <v>26</v>
      </c>
      <c r="D104" s="75">
        <v>100</v>
      </c>
      <c r="E104" s="75">
        <v>7</v>
      </c>
      <c r="F104" s="75">
        <v>9</v>
      </c>
      <c r="G104" s="75">
        <v>28.571428571428584</v>
      </c>
      <c r="H104" s="75">
        <v>15</v>
      </c>
      <c r="I104" s="75">
        <v>31</v>
      </c>
      <c r="J104" s="75">
        <v>106.66666666666666</v>
      </c>
    </row>
    <row r="105" spans="1:10" ht="24.95" customHeight="1" x14ac:dyDescent="0.25">
      <c r="A105" s="53" t="s">
        <v>229</v>
      </c>
      <c r="B105" s="75">
        <v>29</v>
      </c>
      <c r="C105" s="75">
        <v>40</v>
      </c>
      <c r="D105" s="75">
        <v>37.931034482758633</v>
      </c>
      <c r="E105" s="75">
        <v>6</v>
      </c>
      <c r="F105" s="75">
        <v>9</v>
      </c>
      <c r="G105" s="75">
        <v>50</v>
      </c>
      <c r="H105" s="75">
        <v>33</v>
      </c>
      <c r="I105" s="75">
        <v>70</v>
      </c>
      <c r="J105" s="75">
        <v>112.12121212121212</v>
      </c>
    </row>
    <row r="106" spans="1:10" ht="24.95" customHeight="1" x14ac:dyDescent="0.25">
      <c r="A106" s="53" t="s">
        <v>230</v>
      </c>
      <c r="B106" s="75">
        <v>4</v>
      </c>
      <c r="C106" s="75">
        <v>8</v>
      </c>
      <c r="D106" s="75">
        <v>100</v>
      </c>
      <c r="E106" s="75">
        <v>0</v>
      </c>
      <c r="F106" s="75">
        <v>1</v>
      </c>
      <c r="G106" s="75"/>
      <c r="H106" s="75">
        <v>9</v>
      </c>
      <c r="I106" s="75">
        <v>9</v>
      </c>
      <c r="J106" s="75">
        <v>0</v>
      </c>
    </row>
    <row r="107" spans="1:10" ht="24.95" customHeight="1" x14ac:dyDescent="0.25">
      <c r="A107" s="53" t="s">
        <v>231</v>
      </c>
      <c r="B107" s="75">
        <v>19</v>
      </c>
      <c r="C107" s="75">
        <v>12</v>
      </c>
      <c r="D107" s="75">
        <v>-36.842105263157897</v>
      </c>
      <c r="E107" s="75">
        <v>1</v>
      </c>
      <c r="F107" s="75">
        <v>3</v>
      </c>
      <c r="G107" s="75">
        <v>200</v>
      </c>
      <c r="H107" s="75">
        <v>33</v>
      </c>
      <c r="I107" s="75">
        <v>34</v>
      </c>
      <c r="J107" s="75">
        <v>3.0303030303030312</v>
      </c>
    </row>
    <row r="108" spans="1:10" ht="24.95" customHeight="1" x14ac:dyDescent="0.25">
      <c r="A108" s="53" t="s">
        <v>232</v>
      </c>
      <c r="B108" s="75">
        <v>0</v>
      </c>
      <c r="C108" s="75">
        <v>0</v>
      </c>
      <c r="D108" s="75"/>
      <c r="E108" s="75">
        <v>0</v>
      </c>
      <c r="F108" s="75">
        <v>0</v>
      </c>
      <c r="G108" s="75"/>
      <c r="H108" s="75">
        <v>0</v>
      </c>
      <c r="I108" s="75">
        <v>0</v>
      </c>
      <c r="J108" s="75"/>
    </row>
    <row r="109" spans="1:10" ht="24.95" customHeight="1" x14ac:dyDescent="0.25">
      <c r="A109" s="53" t="s">
        <v>233</v>
      </c>
      <c r="B109" s="75">
        <v>5</v>
      </c>
      <c r="C109" s="75">
        <v>13</v>
      </c>
      <c r="D109" s="75">
        <v>160</v>
      </c>
      <c r="E109" s="75">
        <v>3</v>
      </c>
      <c r="F109" s="75">
        <v>5</v>
      </c>
      <c r="G109" s="75">
        <v>66.666666666666657</v>
      </c>
      <c r="H109" s="75">
        <v>5</v>
      </c>
      <c r="I109" s="75">
        <v>15</v>
      </c>
      <c r="J109" s="75">
        <v>200</v>
      </c>
    </row>
    <row r="110" spans="1:10" ht="24.95" customHeight="1" x14ac:dyDescent="0.25">
      <c r="A110" s="53" t="s">
        <v>234</v>
      </c>
      <c r="B110" s="75">
        <v>2</v>
      </c>
      <c r="C110" s="75">
        <v>0</v>
      </c>
      <c r="D110" s="75">
        <v>-100</v>
      </c>
      <c r="E110" s="75">
        <v>0</v>
      </c>
      <c r="F110" s="75">
        <v>0</v>
      </c>
      <c r="G110" s="75"/>
      <c r="H110" s="75">
        <v>3</v>
      </c>
      <c r="I110" s="75">
        <v>0</v>
      </c>
      <c r="J110" s="75">
        <v>-100</v>
      </c>
    </row>
    <row r="111" spans="1:10" ht="24.95" customHeight="1" x14ac:dyDescent="0.25">
      <c r="A111" s="53" t="s">
        <v>235</v>
      </c>
      <c r="B111" s="75">
        <v>20</v>
      </c>
      <c r="C111" s="75">
        <v>16</v>
      </c>
      <c r="D111" s="75">
        <v>-20</v>
      </c>
      <c r="E111" s="75">
        <v>4</v>
      </c>
      <c r="F111" s="75">
        <v>1</v>
      </c>
      <c r="G111" s="75">
        <v>-75</v>
      </c>
      <c r="H111" s="75">
        <v>30</v>
      </c>
      <c r="I111" s="75">
        <v>18</v>
      </c>
      <c r="J111" s="75">
        <v>-40</v>
      </c>
    </row>
    <row r="112" spans="1:10" ht="24.95" customHeight="1" x14ac:dyDescent="0.25">
      <c r="A112" s="53" t="s">
        <v>236</v>
      </c>
      <c r="B112" s="75">
        <v>0</v>
      </c>
      <c r="C112" s="75">
        <v>0</v>
      </c>
      <c r="D112" s="138"/>
      <c r="E112" s="75">
        <v>0</v>
      </c>
      <c r="F112" s="75">
        <v>0</v>
      </c>
      <c r="G112" s="138"/>
      <c r="H112" s="75">
        <v>0</v>
      </c>
      <c r="I112" s="75">
        <v>0</v>
      </c>
      <c r="J112" s="138"/>
    </row>
    <row r="113" spans="1:13" ht="24.95" customHeight="1" x14ac:dyDescent="0.25">
      <c r="A113" s="53" t="s">
        <v>237</v>
      </c>
      <c r="B113" s="75">
        <v>27</v>
      </c>
      <c r="C113" s="75">
        <v>35</v>
      </c>
      <c r="D113" s="75">
        <v>29.629629629629619</v>
      </c>
      <c r="E113" s="75">
        <v>10</v>
      </c>
      <c r="F113" s="75">
        <v>16</v>
      </c>
      <c r="G113" s="75">
        <v>60</v>
      </c>
      <c r="H113" s="75">
        <v>39</v>
      </c>
      <c r="I113" s="75">
        <v>65</v>
      </c>
      <c r="J113" s="75">
        <v>66.666666666666657</v>
      </c>
    </row>
    <row r="114" spans="1:13" ht="24.95" customHeight="1" x14ac:dyDescent="0.25">
      <c r="A114" s="53" t="s">
        <v>238</v>
      </c>
      <c r="B114" s="75">
        <v>0</v>
      </c>
      <c r="C114" s="75">
        <v>0</v>
      </c>
      <c r="D114" s="75"/>
      <c r="E114" s="75">
        <v>0</v>
      </c>
      <c r="F114" s="75">
        <v>0</v>
      </c>
      <c r="G114" s="75"/>
      <c r="H114" s="75">
        <v>0</v>
      </c>
      <c r="I114" s="75">
        <v>0</v>
      </c>
      <c r="J114" s="75"/>
    </row>
    <row r="115" spans="1:13" ht="24.95" customHeight="1" x14ac:dyDescent="0.25">
      <c r="A115" s="53" t="s">
        <v>239</v>
      </c>
      <c r="B115" s="75">
        <v>20</v>
      </c>
      <c r="C115" s="75">
        <v>29</v>
      </c>
      <c r="D115" s="75">
        <v>45</v>
      </c>
      <c r="E115" s="75">
        <v>5</v>
      </c>
      <c r="F115" s="75">
        <v>9</v>
      </c>
      <c r="G115" s="75">
        <v>80</v>
      </c>
      <c r="H115" s="75">
        <v>33</v>
      </c>
      <c r="I115" s="75">
        <v>33</v>
      </c>
      <c r="J115" s="75">
        <v>0</v>
      </c>
      <c r="K115" s="10"/>
    </row>
    <row r="116" spans="1:13" ht="24.95" customHeight="1" x14ac:dyDescent="0.25">
      <c r="A116" s="53" t="s">
        <v>240</v>
      </c>
      <c r="B116" s="75">
        <v>0</v>
      </c>
      <c r="C116" s="75">
        <v>0</v>
      </c>
      <c r="D116" s="75"/>
      <c r="E116" s="75">
        <v>0</v>
      </c>
      <c r="F116" s="75">
        <v>0</v>
      </c>
      <c r="G116" s="75"/>
      <c r="H116" s="75">
        <v>0</v>
      </c>
      <c r="I116" s="75">
        <v>0</v>
      </c>
      <c r="J116" s="75"/>
      <c r="K116" s="10"/>
    </row>
    <row r="117" spans="1:13" ht="24.95" customHeight="1" x14ac:dyDescent="0.25">
      <c r="A117" s="53" t="s">
        <v>241</v>
      </c>
      <c r="B117" s="75">
        <v>41</v>
      </c>
      <c r="C117" s="75">
        <v>41</v>
      </c>
      <c r="D117" s="75"/>
      <c r="E117" s="75">
        <v>16</v>
      </c>
      <c r="F117" s="75">
        <v>11</v>
      </c>
      <c r="G117" s="75">
        <f>F117*100/E117-100</f>
        <v>-31.25</v>
      </c>
      <c r="H117" s="75">
        <v>72</v>
      </c>
      <c r="I117" s="75">
        <v>56</v>
      </c>
      <c r="J117" s="75">
        <f>I117*100/H117-100</f>
        <v>-22.222222222222229</v>
      </c>
      <c r="K117" s="10"/>
    </row>
    <row r="118" spans="1:13" ht="24.95" customHeight="1" x14ac:dyDescent="0.25">
      <c r="A118" s="53" t="s">
        <v>242</v>
      </c>
      <c r="B118" s="75">
        <v>0</v>
      </c>
      <c r="C118" s="75">
        <v>0</v>
      </c>
      <c r="D118" s="75"/>
      <c r="E118" s="75">
        <v>0</v>
      </c>
      <c r="F118" s="75">
        <v>0</v>
      </c>
      <c r="G118" s="75"/>
      <c r="H118" s="75">
        <v>0</v>
      </c>
      <c r="I118" s="75">
        <v>0</v>
      </c>
      <c r="J118" s="75"/>
      <c r="K118" s="10"/>
    </row>
    <row r="119" spans="1:13" ht="24.95" customHeight="1" x14ac:dyDescent="0.25">
      <c r="A119" s="53" t="s">
        <v>243</v>
      </c>
      <c r="B119" s="75">
        <v>0</v>
      </c>
      <c r="C119" s="75">
        <v>0</v>
      </c>
      <c r="D119" s="75"/>
      <c r="E119" s="75">
        <v>0</v>
      </c>
      <c r="F119" s="75">
        <v>0</v>
      </c>
      <c r="G119" s="75"/>
      <c r="H119" s="75">
        <v>0</v>
      </c>
      <c r="I119" s="75">
        <v>0</v>
      </c>
      <c r="J119" s="75"/>
      <c r="K119" s="10"/>
    </row>
    <row r="120" spans="1:13" ht="24.95" customHeight="1" x14ac:dyDescent="0.25">
      <c r="A120" s="53" t="s">
        <v>244</v>
      </c>
      <c r="B120" s="75">
        <v>6</v>
      </c>
      <c r="C120" s="75">
        <v>8</v>
      </c>
      <c r="D120" s="75">
        <v>33.333333333333343</v>
      </c>
      <c r="E120" s="75">
        <v>0</v>
      </c>
      <c r="F120" s="75">
        <v>8</v>
      </c>
      <c r="G120" s="75"/>
      <c r="H120" s="75">
        <v>8</v>
      </c>
      <c r="I120" s="75">
        <v>5</v>
      </c>
      <c r="J120" s="75">
        <v>-37.5</v>
      </c>
      <c r="K120" s="10"/>
      <c r="M120" s="16"/>
    </row>
    <row r="121" spans="1:13" ht="24.95" customHeight="1" x14ac:dyDescent="0.25">
      <c r="A121" s="53" t="s">
        <v>245</v>
      </c>
      <c r="B121" s="75">
        <v>12</v>
      </c>
      <c r="C121" s="75">
        <v>8</v>
      </c>
      <c r="D121" s="75">
        <v>-33.333333333333329</v>
      </c>
      <c r="E121" s="75">
        <v>8</v>
      </c>
      <c r="F121" s="75">
        <v>1</v>
      </c>
      <c r="G121" s="75">
        <v>-87.5</v>
      </c>
      <c r="H121" s="75">
        <v>16</v>
      </c>
      <c r="I121" s="75">
        <v>10</v>
      </c>
      <c r="J121" s="75">
        <v>-37.5</v>
      </c>
      <c r="K121" s="10"/>
    </row>
    <row r="122" spans="1:13" ht="24.95" customHeight="1" x14ac:dyDescent="0.25">
      <c r="A122" s="53" t="s">
        <v>246</v>
      </c>
      <c r="B122" s="75">
        <v>1</v>
      </c>
      <c r="C122" s="75">
        <v>3</v>
      </c>
      <c r="D122" s="75">
        <v>200</v>
      </c>
      <c r="E122" s="75">
        <v>0</v>
      </c>
      <c r="F122" s="75">
        <v>1</v>
      </c>
      <c r="G122" s="75"/>
      <c r="H122" s="75">
        <v>1</v>
      </c>
      <c r="I122" s="75">
        <v>2</v>
      </c>
      <c r="J122" s="75">
        <v>100</v>
      </c>
      <c r="K122" s="10"/>
    </row>
    <row r="123" spans="1:13" ht="24.95" customHeight="1" x14ac:dyDescent="0.25">
      <c r="A123" s="53" t="s">
        <v>247</v>
      </c>
      <c r="B123" s="75">
        <v>0</v>
      </c>
      <c r="C123" s="75">
        <v>0</v>
      </c>
      <c r="D123" s="75"/>
      <c r="E123" s="75">
        <v>0</v>
      </c>
      <c r="F123" s="75">
        <v>0</v>
      </c>
      <c r="G123" s="75"/>
      <c r="H123" s="75">
        <v>0</v>
      </c>
      <c r="I123" s="75">
        <v>0</v>
      </c>
      <c r="J123" s="75"/>
      <c r="K123" s="10"/>
    </row>
    <row r="124" spans="1:13" ht="24.95" customHeight="1" x14ac:dyDescent="0.25">
      <c r="A124" s="53" t="s">
        <v>248</v>
      </c>
      <c r="B124" s="75">
        <v>13</v>
      </c>
      <c r="C124" s="75">
        <v>22</v>
      </c>
      <c r="D124" s="75">
        <v>69.230769230769226</v>
      </c>
      <c r="E124" s="75">
        <v>3</v>
      </c>
      <c r="F124" s="75">
        <v>6</v>
      </c>
      <c r="G124" s="75">
        <v>100</v>
      </c>
      <c r="H124" s="75">
        <v>18</v>
      </c>
      <c r="I124" s="75">
        <v>24</v>
      </c>
      <c r="J124" s="75">
        <v>33.333333333333343</v>
      </c>
      <c r="K124" s="10"/>
    </row>
    <row r="125" spans="1:13" ht="24.95" customHeight="1" x14ac:dyDescent="0.25">
      <c r="A125" s="53" t="s">
        <v>249</v>
      </c>
      <c r="B125" s="75">
        <v>5</v>
      </c>
      <c r="C125" s="75">
        <v>16</v>
      </c>
      <c r="D125" s="75">
        <v>220</v>
      </c>
      <c r="E125" s="75">
        <v>3</v>
      </c>
      <c r="F125" s="75">
        <v>12</v>
      </c>
      <c r="G125" s="75">
        <v>300</v>
      </c>
      <c r="H125" s="75">
        <v>7</v>
      </c>
      <c r="I125" s="75">
        <v>27</v>
      </c>
      <c r="J125" s="75">
        <v>285.71428571428572</v>
      </c>
      <c r="K125" s="10"/>
    </row>
    <row r="126" spans="1:13" ht="24.95" customHeight="1" x14ac:dyDescent="0.25">
      <c r="A126" s="53" t="s">
        <v>250</v>
      </c>
      <c r="B126" s="75">
        <v>4</v>
      </c>
      <c r="C126" s="75">
        <v>5</v>
      </c>
      <c r="D126" s="75">
        <v>25</v>
      </c>
      <c r="E126" s="75">
        <v>0</v>
      </c>
      <c r="F126" s="75">
        <v>1</v>
      </c>
      <c r="G126" s="75"/>
      <c r="H126" s="75">
        <v>5</v>
      </c>
      <c r="I126" s="75">
        <v>7</v>
      </c>
      <c r="J126" s="75">
        <v>40</v>
      </c>
      <c r="K126" s="10"/>
    </row>
    <row r="127" spans="1:13" ht="24.95" customHeight="1" x14ac:dyDescent="0.25">
      <c r="A127" s="53" t="s">
        <v>251</v>
      </c>
      <c r="B127" s="75">
        <v>2</v>
      </c>
      <c r="C127" s="75">
        <v>1</v>
      </c>
      <c r="D127" s="75">
        <v>-50</v>
      </c>
      <c r="E127" s="75">
        <v>0</v>
      </c>
      <c r="F127" s="75">
        <v>0</v>
      </c>
      <c r="G127" s="75"/>
      <c r="H127" s="75">
        <v>2</v>
      </c>
      <c r="I127" s="75">
        <v>3</v>
      </c>
      <c r="J127" s="75">
        <v>50</v>
      </c>
    </row>
    <row r="128" spans="1:13" ht="24.95" customHeight="1" x14ac:dyDescent="0.25">
      <c r="A128" s="53" t="s">
        <v>252</v>
      </c>
      <c r="B128" s="75">
        <v>6</v>
      </c>
      <c r="C128" s="75">
        <v>10</v>
      </c>
      <c r="D128" s="75">
        <v>66.666666666666657</v>
      </c>
      <c r="E128" s="75">
        <v>1</v>
      </c>
      <c r="F128" s="75">
        <v>2</v>
      </c>
      <c r="G128" s="75">
        <v>100</v>
      </c>
      <c r="H128" s="75">
        <v>5</v>
      </c>
      <c r="I128" s="75">
        <v>16</v>
      </c>
      <c r="J128" s="75">
        <v>220</v>
      </c>
    </row>
    <row r="129" spans="1:10" ht="24.95" customHeight="1" x14ac:dyDescent="0.25">
      <c r="A129" s="53" t="s">
        <v>253</v>
      </c>
      <c r="B129" s="75">
        <v>2</v>
      </c>
      <c r="C129" s="75">
        <v>2</v>
      </c>
      <c r="D129" s="75">
        <v>0</v>
      </c>
      <c r="E129" s="75">
        <v>0</v>
      </c>
      <c r="F129" s="75">
        <v>0</v>
      </c>
      <c r="G129" s="75"/>
      <c r="H129" s="75">
        <v>3</v>
      </c>
      <c r="I129" s="75">
        <v>3</v>
      </c>
      <c r="J129" s="75">
        <v>0</v>
      </c>
    </row>
    <row r="130" spans="1:10" ht="24.95" customHeight="1" x14ac:dyDescent="0.25">
      <c r="A130" s="53" t="s">
        <v>254</v>
      </c>
      <c r="B130" s="75">
        <v>0</v>
      </c>
      <c r="C130" s="75">
        <v>0</v>
      </c>
      <c r="D130" s="75"/>
      <c r="E130" s="75">
        <v>0</v>
      </c>
      <c r="F130" s="75">
        <v>0</v>
      </c>
      <c r="G130" s="75"/>
      <c r="H130" s="75">
        <v>0</v>
      </c>
      <c r="I130" s="75">
        <v>0</v>
      </c>
      <c r="J130" s="75"/>
    </row>
    <row r="131" spans="1:10" ht="24.95" customHeight="1" x14ac:dyDescent="0.25">
      <c r="A131" s="53" t="s">
        <v>255</v>
      </c>
      <c r="B131" s="75">
        <v>16</v>
      </c>
      <c r="C131" s="75">
        <v>16</v>
      </c>
      <c r="D131" s="75">
        <v>0</v>
      </c>
      <c r="E131" s="75">
        <v>3</v>
      </c>
      <c r="F131" s="75">
        <v>3</v>
      </c>
      <c r="G131" s="75">
        <v>0</v>
      </c>
      <c r="H131" s="75">
        <v>26</v>
      </c>
      <c r="I131" s="75">
        <v>18</v>
      </c>
      <c r="J131" s="75">
        <v>-30.769230769230774</v>
      </c>
    </row>
    <row r="132" spans="1:10" ht="24.95" customHeight="1" x14ac:dyDescent="0.25">
      <c r="A132" s="53" t="s">
        <v>256</v>
      </c>
      <c r="B132" s="75">
        <v>2</v>
      </c>
      <c r="C132" s="75">
        <v>0</v>
      </c>
      <c r="D132" s="75">
        <v>-100</v>
      </c>
      <c r="E132" s="75">
        <v>0</v>
      </c>
      <c r="F132" s="75">
        <v>0</v>
      </c>
      <c r="G132" s="75"/>
      <c r="H132" s="75">
        <v>4</v>
      </c>
      <c r="I132" s="75">
        <v>0</v>
      </c>
      <c r="J132" s="75">
        <v>-100</v>
      </c>
    </row>
    <row r="133" spans="1:10" ht="24.95" customHeight="1" x14ac:dyDescent="0.25">
      <c r="A133" s="53" t="s">
        <v>257</v>
      </c>
      <c r="B133" s="75">
        <v>5</v>
      </c>
      <c r="C133" s="75">
        <v>15</v>
      </c>
      <c r="D133" s="75">
        <v>200</v>
      </c>
      <c r="E133" s="75">
        <v>2</v>
      </c>
      <c r="F133" s="75">
        <v>1</v>
      </c>
      <c r="G133" s="75">
        <v>-50</v>
      </c>
      <c r="H133" s="75">
        <v>5</v>
      </c>
      <c r="I133" s="75">
        <v>26</v>
      </c>
      <c r="J133" s="75">
        <v>420</v>
      </c>
    </row>
    <row r="134" spans="1:10" ht="24.95" customHeight="1" x14ac:dyDescent="0.25">
      <c r="A134" s="53" t="s">
        <v>258</v>
      </c>
      <c r="B134" s="75">
        <v>0</v>
      </c>
      <c r="C134" s="75">
        <v>0</v>
      </c>
      <c r="D134" s="75"/>
      <c r="E134" s="75">
        <v>0</v>
      </c>
      <c r="F134" s="75">
        <v>0</v>
      </c>
      <c r="G134" s="75"/>
      <c r="H134" s="75">
        <v>0</v>
      </c>
      <c r="I134" s="75">
        <v>0</v>
      </c>
      <c r="J134" s="75"/>
    </row>
    <row r="135" spans="1:10" ht="24.95" customHeight="1" x14ac:dyDescent="0.25">
      <c r="A135" s="53" t="s">
        <v>259</v>
      </c>
      <c r="B135" s="75">
        <v>0</v>
      </c>
      <c r="C135" s="75">
        <v>0</v>
      </c>
      <c r="D135" s="75"/>
      <c r="E135" s="75">
        <v>0</v>
      </c>
      <c r="F135" s="75">
        <v>0</v>
      </c>
      <c r="G135" s="75"/>
      <c r="H135" s="75">
        <v>0</v>
      </c>
      <c r="I135" s="75">
        <v>0</v>
      </c>
      <c r="J135" s="75"/>
    </row>
    <row r="136" spans="1:10" ht="24.95" customHeight="1" x14ac:dyDescent="0.25">
      <c r="A136" s="53" t="s">
        <v>260</v>
      </c>
      <c r="B136" s="75">
        <v>0</v>
      </c>
      <c r="C136" s="75">
        <v>0</v>
      </c>
      <c r="D136" s="75"/>
      <c r="E136" s="75">
        <v>0</v>
      </c>
      <c r="F136" s="75">
        <v>0</v>
      </c>
      <c r="G136" s="75"/>
      <c r="H136" s="75">
        <v>0</v>
      </c>
      <c r="I136" s="75">
        <v>0</v>
      </c>
      <c r="J136" s="75"/>
    </row>
    <row r="137" spans="1:10" ht="24.95" customHeight="1" x14ac:dyDescent="0.25">
      <c r="A137" s="53" t="s">
        <v>261</v>
      </c>
      <c r="B137" s="75">
        <v>0</v>
      </c>
      <c r="C137" s="75">
        <v>0</v>
      </c>
      <c r="D137" s="75"/>
      <c r="E137" s="75">
        <v>0</v>
      </c>
      <c r="F137" s="75">
        <v>0</v>
      </c>
      <c r="G137" s="75"/>
      <c r="H137" s="75">
        <v>0</v>
      </c>
      <c r="I137" s="75">
        <v>0</v>
      </c>
      <c r="J137" s="75"/>
    </row>
    <row r="138" spans="1:10" ht="24.95" customHeight="1" x14ac:dyDescent="0.25">
      <c r="A138" s="53" t="s">
        <v>262</v>
      </c>
      <c r="B138" s="75">
        <v>0</v>
      </c>
      <c r="C138" s="75">
        <v>0</v>
      </c>
      <c r="D138" s="75"/>
      <c r="E138" s="75">
        <v>0</v>
      </c>
      <c r="F138" s="75">
        <v>0</v>
      </c>
      <c r="G138" s="75"/>
      <c r="H138" s="75">
        <v>0</v>
      </c>
      <c r="I138" s="75">
        <v>0</v>
      </c>
      <c r="J138" s="75"/>
    </row>
    <row r="139" spans="1:10" ht="24.95" customHeight="1" x14ac:dyDescent="0.25">
      <c r="A139" s="53" t="s">
        <v>263</v>
      </c>
      <c r="B139" s="75">
        <v>0</v>
      </c>
      <c r="C139" s="75">
        <v>0</v>
      </c>
      <c r="D139" s="75"/>
      <c r="E139" s="75">
        <v>0</v>
      </c>
      <c r="F139" s="75">
        <v>0</v>
      </c>
      <c r="G139" s="75"/>
      <c r="H139" s="75">
        <v>0</v>
      </c>
      <c r="I139" s="75">
        <v>0</v>
      </c>
      <c r="J139" s="75"/>
    </row>
    <row r="140" spans="1:10" ht="24.95" customHeight="1" x14ac:dyDescent="0.25">
      <c r="A140" s="53" t="s">
        <v>264</v>
      </c>
      <c r="B140" s="75">
        <v>0</v>
      </c>
      <c r="C140" s="75">
        <v>0</v>
      </c>
      <c r="D140" s="75"/>
      <c r="E140" s="75">
        <v>0</v>
      </c>
      <c r="F140" s="75">
        <v>0</v>
      </c>
      <c r="G140" s="75"/>
      <c r="H140" s="75">
        <v>0</v>
      </c>
      <c r="I140" s="75">
        <v>0</v>
      </c>
      <c r="J140" s="75"/>
    </row>
    <row r="141" spans="1:10" ht="24.95" customHeight="1" x14ac:dyDescent="0.25">
      <c r="A141" s="53" t="s">
        <v>265</v>
      </c>
      <c r="B141" s="75">
        <v>0</v>
      </c>
      <c r="C141" s="75">
        <v>0</v>
      </c>
      <c r="D141" s="75"/>
      <c r="E141" s="75">
        <v>0</v>
      </c>
      <c r="F141" s="75">
        <v>0</v>
      </c>
      <c r="G141" s="75"/>
      <c r="H141" s="75">
        <v>0</v>
      </c>
      <c r="I141" s="75">
        <v>0</v>
      </c>
      <c r="J141" s="75"/>
    </row>
    <row r="142" spans="1:10" ht="24.95" customHeight="1" x14ac:dyDescent="0.25">
      <c r="A142" s="53" t="s">
        <v>266</v>
      </c>
      <c r="B142" s="75">
        <v>0</v>
      </c>
      <c r="C142" s="75">
        <v>0</v>
      </c>
      <c r="D142" s="75"/>
      <c r="E142" s="75">
        <v>0</v>
      </c>
      <c r="F142" s="75">
        <v>0</v>
      </c>
      <c r="G142" s="75"/>
      <c r="H142" s="75">
        <v>0</v>
      </c>
      <c r="I142" s="75">
        <v>0</v>
      </c>
      <c r="J142" s="75"/>
    </row>
    <row r="143" spans="1:10" ht="24.95" customHeight="1" x14ac:dyDescent="0.25">
      <c r="A143" s="53" t="s">
        <v>267</v>
      </c>
      <c r="B143" s="75">
        <v>0</v>
      </c>
      <c r="C143" s="75">
        <v>0</v>
      </c>
      <c r="D143" s="75"/>
      <c r="E143" s="75">
        <v>0</v>
      </c>
      <c r="F143" s="75">
        <v>0</v>
      </c>
      <c r="G143" s="75"/>
      <c r="H143" s="75">
        <v>0</v>
      </c>
      <c r="I143" s="75">
        <v>0</v>
      </c>
      <c r="J143" s="75"/>
    </row>
    <row r="144" spans="1:10" ht="24.95" customHeight="1" x14ac:dyDescent="0.25">
      <c r="A144" s="53" t="s">
        <v>268</v>
      </c>
      <c r="B144" s="75">
        <v>0</v>
      </c>
      <c r="C144" s="75">
        <v>0</v>
      </c>
      <c r="D144" s="75"/>
      <c r="E144" s="75">
        <v>0</v>
      </c>
      <c r="F144" s="75">
        <v>0</v>
      </c>
      <c r="G144" s="75"/>
      <c r="H144" s="75">
        <v>0</v>
      </c>
      <c r="I144" s="75">
        <v>0</v>
      </c>
      <c r="J144" s="75"/>
    </row>
    <row r="145" spans="1:10" ht="24.95" customHeight="1" x14ac:dyDescent="0.25">
      <c r="A145" s="57" t="s">
        <v>269</v>
      </c>
      <c r="B145" s="75">
        <v>6</v>
      </c>
      <c r="C145" s="75">
        <v>10</v>
      </c>
      <c r="D145" s="75">
        <v>66.666666666666657</v>
      </c>
      <c r="E145" s="75">
        <v>0</v>
      </c>
      <c r="F145" s="75">
        <v>4</v>
      </c>
      <c r="G145" s="75"/>
      <c r="H145" s="75">
        <v>9</v>
      </c>
      <c r="I145" s="75">
        <v>16</v>
      </c>
      <c r="J145" s="75">
        <v>77.777777777777771</v>
      </c>
    </row>
    <row r="146" spans="1:10" ht="24.95" customHeight="1" x14ac:dyDescent="0.25">
      <c r="A146" s="53" t="s">
        <v>270</v>
      </c>
      <c r="B146" s="75">
        <v>2</v>
      </c>
      <c r="C146" s="75">
        <v>0</v>
      </c>
      <c r="D146" s="75">
        <v>-100</v>
      </c>
      <c r="E146" s="75">
        <v>0</v>
      </c>
      <c r="F146" s="75">
        <v>0</v>
      </c>
      <c r="G146" s="75"/>
      <c r="H146" s="75">
        <v>2</v>
      </c>
      <c r="I146" s="75">
        <v>0</v>
      </c>
      <c r="J146" s="75">
        <v>-100</v>
      </c>
    </row>
    <row r="147" spans="1:10" ht="24.95" customHeight="1" x14ac:dyDescent="0.25">
      <c r="A147" s="53" t="s">
        <v>271</v>
      </c>
      <c r="B147" s="75">
        <v>7</v>
      </c>
      <c r="C147" s="75">
        <v>8</v>
      </c>
      <c r="D147" s="75">
        <v>14.285714285714292</v>
      </c>
      <c r="E147" s="75">
        <v>5</v>
      </c>
      <c r="F147" s="75">
        <v>1</v>
      </c>
      <c r="G147" s="75">
        <v>-80</v>
      </c>
      <c r="H147" s="75">
        <v>8</v>
      </c>
      <c r="I147" s="75">
        <v>16</v>
      </c>
      <c r="J147" s="75">
        <v>100</v>
      </c>
    </row>
    <row r="148" spans="1:10" ht="24.95" customHeight="1" x14ac:dyDescent="0.25">
      <c r="A148" s="53" t="s">
        <v>272</v>
      </c>
      <c r="B148" s="75">
        <v>0</v>
      </c>
      <c r="C148" s="75">
        <v>0</v>
      </c>
      <c r="D148" s="75"/>
      <c r="E148" s="75">
        <v>0</v>
      </c>
      <c r="F148" s="75">
        <v>0</v>
      </c>
      <c r="G148" s="75"/>
      <c r="H148" s="75">
        <v>0</v>
      </c>
      <c r="I148" s="75">
        <v>0</v>
      </c>
      <c r="J148" s="75"/>
    </row>
    <row r="149" spans="1:10" ht="24.95" customHeight="1" x14ac:dyDescent="0.25">
      <c r="A149" s="53" t="s">
        <v>273</v>
      </c>
      <c r="B149" s="75">
        <v>6</v>
      </c>
      <c r="C149" s="75">
        <v>12</v>
      </c>
      <c r="D149" s="75">
        <v>100</v>
      </c>
      <c r="E149" s="75">
        <v>0</v>
      </c>
      <c r="F149" s="75">
        <v>2</v>
      </c>
      <c r="G149" s="75"/>
      <c r="H149" s="75">
        <v>15</v>
      </c>
      <c r="I149" s="75">
        <v>22</v>
      </c>
      <c r="J149" s="75">
        <v>46.666666666666657</v>
      </c>
    </row>
    <row r="150" spans="1:10" ht="24.95" customHeight="1" x14ac:dyDescent="0.25">
      <c r="A150" s="53" t="s">
        <v>274</v>
      </c>
      <c r="B150" s="75">
        <v>10</v>
      </c>
      <c r="C150" s="75">
        <v>9</v>
      </c>
      <c r="D150" s="75">
        <v>-10</v>
      </c>
      <c r="E150" s="75">
        <v>5</v>
      </c>
      <c r="F150" s="75">
        <v>2</v>
      </c>
      <c r="G150" s="75">
        <v>-60</v>
      </c>
      <c r="H150" s="75">
        <v>17</v>
      </c>
      <c r="I150" s="75">
        <v>14</v>
      </c>
      <c r="J150" s="75">
        <v>-17.647058823529406</v>
      </c>
    </row>
    <row r="151" spans="1:10" ht="24.95" customHeight="1" x14ac:dyDescent="0.25">
      <c r="A151" s="53" t="s">
        <v>275</v>
      </c>
      <c r="B151" s="75">
        <v>17</v>
      </c>
      <c r="C151" s="75">
        <v>21</v>
      </c>
      <c r="D151" s="75">
        <v>23.529411764705884</v>
      </c>
      <c r="E151" s="75">
        <v>7</v>
      </c>
      <c r="F151" s="75">
        <v>4</v>
      </c>
      <c r="G151" s="75">
        <v>-42.857142857142854</v>
      </c>
      <c r="H151" s="75">
        <v>21</v>
      </c>
      <c r="I151" s="75">
        <v>32</v>
      </c>
      <c r="J151" s="75">
        <v>52.38095238095238</v>
      </c>
    </row>
    <row r="152" spans="1:10" ht="24.95" customHeight="1" x14ac:dyDescent="0.25">
      <c r="A152" s="53" t="s">
        <v>276</v>
      </c>
      <c r="B152" s="75">
        <v>0</v>
      </c>
      <c r="C152" s="75">
        <v>0</v>
      </c>
      <c r="D152" s="75"/>
      <c r="E152" s="75">
        <v>0</v>
      </c>
      <c r="F152" s="75">
        <v>0</v>
      </c>
      <c r="G152" s="75"/>
      <c r="H152" s="75">
        <v>0</v>
      </c>
      <c r="I152" s="75">
        <v>0</v>
      </c>
      <c r="J152" s="75"/>
    </row>
    <row r="153" spans="1:10" ht="24.95" customHeight="1" x14ac:dyDescent="0.25">
      <c r="A153" s="53" t="s">
        <v>277</v>
      </c>
      <c r="B153" s="75">
        <v>0</v>
      </c>
      <c r="C153" s="75">
        <v>0</v>
      </c>
      <c r="D153" s="75"/>
      <c r="E153" s="75">
        <v>0</v>
      </c>
      <c r="F153" s="75">
        <v>0</v>
      </c>
      <c r="G153" s="75"/>
      <c r="H153" s="75">
        <v>0</v>
      </c>
      <c r="I153" s="75">
        <v>0</v>
      </c>
      <c r="J153" s="75"/>
    </row>
    <row r="154" spans="1:10" ht="24.95" customHeight="1" x14ac:dyDescent="0.25">
      <c r="A154" s="53" t="s">
        <v>278</v>
      </c>
      <c r="B154" s="75">
        <v>0</v>
      </c>
      <c r="C154" s="75">
        <v>0</v>
      </c>
      <c r="D154" s="75"/>
      <c r="E154" s="75">
        <v>0</v>
      </c>
      <c r="F154" s="75">
        <v>0</v>
      </c>
      <c r="G154" s="75"/>
      <c r="H154" s="75">
        <v>0</v>
      </c>
      <c r="I154" s="75">
        <v>0</v>
      </c>
      <c r="J154" s="75"/>
    </row>
    <row r="155" spans="1:10" ht="24.95" customHeight="1" x14ac:dyDescent="0.25">
      <c r="A155" s="53" t="s">
        <v>279</v>
      </c>
      <c r="B155" s="75">
        <v>9</v>
      </c>
      <c r="C155" s="75">
        <v>8</v>
      </c>
      <c r="D155" s="75">
        <v>-11.111111111111114</v>
      </c>
      <c r="E155" s="75">
        <v>3</v>
      </c>
      <c r="F155" s="75">
        <v>1</v>
      </c>
      <c r="G155" s="75">
        <v>-66.666666666666657</v>
      </c>
      <c r="H155" s="75">
        <v>20</v>
      </c>
      <c r="I155" s="75">
        <v>16</v>
      </c>
      <c r="J155" s="75">
        <v>-20</v>
      </c>
    </row>
    <row r="156" spans="1:10" ht="24.95" customHeight="1" x14ac:dyDescent="0.25">
      <c r="A156" s="53" t="s">
        <v>280</v>
      </c>
      <c r="B156" s="75">
        <v>6</v>
      </c>
      <c r="C156" s="75">
        <v>4</v>
      </c>
      <c r="D156" s="75">
        <v>-33.333333333333329</v>
      </c>
      <c r="E156" s="75">
        <v>2</v>
      </c>
      <c r="F156" s="75">
        <v>2</v>
      </c>
      <c r="G156" s="75">
        <v>0</v>
      </c>
      <c r="H156" s="75">
        <v>8</v>
      </c>
      <c r="I156" s="75">
        <v>6</v>
      </c>
      <c r="J156" s="75">
        <v>-25</v>
      </c>
    </row>
    <row r="157" spans="1:10" ht="24.95" customHeight="1" x14ac:dyDescent="0.25">
      <c r="A157" s="53" t="s">
        <v>281</v>
      </c>
      <c r="B157" s="75">
        <v>4</v>
      </c>
      <c r="C157" s="75">
        <v>5</v>
      </c>
      <c r="D157" s="75">
        <v>25</v>
      </c>
      <c r="E157" s="75">
        <v>0</v>
      </c>
      <c r="F157" s="75">
        <v>6</v>
      </c>
      <c r="G157" s="75"/>
      <c r="H157" s="75">
        <v>5</v>
      </c>
      <c r="I157" s="75">
        <v>3</v>
      </c>
      <c r="J157" s="75">
        <v>-40</v>
      </c>
    </row>
    <row r="158" spans="1:10" ht="24.95" customHeight="1" x14ac:dyDescent="0.25">
      <c r="A158" s="53" t="s">
        <v>282</v>
      </c>
      <c r="B158" s="75">
        <v>2</v>
      </c>
      <c r="C158" s="75">
        <v>2</v>
      </c>
      <c r="D158" s="75">
        <v>0</v>
      </c>
      <c r="E158" s="75">
        <v>0</v>
      </c>
      <c r="F158" s="75">
        <v>0</v>
      </c>
      <c r="G158" s="75"/>
      <c r="H158" s="75">
        <v>2</v>
      </c>
      <c r="I158" s="75">
        <v>4</v>
      </c>
      <c r="J158" s="75">
        <v>100</v>
      </c>
    </row>
    <row r="159" spans="1:10" ht="24.95" customHeight="1" x14ac:dyDescent="0.25">
      <c r="A159" s="53" t="s">
        <v>283</v>
      </c>
      <c r="B159" s="75">
        <v>6</v>
      </c>
      <c r="C159" s="75">
        <v>0</v>
      </c>
      <c r="D159" s="75">
        <v>-100</v>
      </c>
      <c r="E159" s="75">
        <v>2</v>
      </c>
      <c r="F159" s="75">
        <v>0</v>
      </c>
      <c r="G159" s="75">
        <v>-100</v>
      </c>
      <c r="H159" s="75">
        <v>7</v>
      </c>
      <c r="I159" s="75">
        <v>0</v>
      </c>
      <c r="J159" s="75">
        <v>-100</v>
      </c>
    </row>
    <row r="160" spans="1:10" ht="24.95" customHeight="1" x14ac:dyDescent="0.25">
      <c r="A160" s="53" t="s">
        <v>284</v>
      </c>
      <c r="B160" s="75">
        <v>0</v>
      </c>
      <c r="C160" s="75">
        <v>0</v>
      </c>
      <c r="D160" s="75"/>
      <c r="E160" s="75">
        <v>0</v>
      </c>
      <c r="F160" s="75">
        <v>0</v>
      </c>
      <c r="G160" s="75"/>
      <c r="H160" s="75">
        <v>0</v>
      </c>
      <c r="I160" s="75">
        <v>0</v>
      </c>
      <c r="J160" s="75"/>
    </row>
    <row r="161" spans="1:10" ht="24.95" customHeight="1" x14ac:dyDescent="0.25">
      <c r="A161" s="53" t="s">
        <v>110</v>
      </c>
      <c r="B161" s="75">
        <v>0</v>
      </c>
      <c r="C161" s="75">
        <v>0</v>
      </c>
      <c r="D161" s="75"/>
      <c r="E161" s="75">
        <v>0</v>
      </c>
      <c r="F161" s="75">
        <v>0</v>
      </c>
      <c r="G161" s="75"/>
      <c r="H161" s="75">
        <v>0</v>
      </c>
      <c r="I161" s="75">
        <v>0</v>
      </c>
      <c r="J161" s="75"/>
    </row>
    <row r="162" spans="1:10" ht="24.95" customHeight="1" x14ac:dyDescent="0.25">
      <c r="A162" s="53" t="s">
        <v>285</v>
      </c>
      <c r="B162" s="75">
        <v>5</v>
      </c>
      <c r="C162" s="75">
        <v>7</v>
      </c>
      <c r="D162" s="75">
        <v>40</v>
      </c>
      <c r="E162" s="75">
        <v>0</v>
      </c>
      <c r="F162" s="75">
        <v>2</v>
      </c>
      <c r="G162" s="75"/>
      <c r="H162" s="75">
        <v>6</v>
      </c>
      <c r="I162" s="75">
        <v>6</v>
      </c>
      <c r="J162" s="75">
        <v>0</v>
      </c>
    </row>
    <row r="163" spans="1:10" ht="24.95" customHeight="1" x14ac:dyDescent="0.25">
      <c r="A163" s="53" t="s">
        <v>286</v>
      </c>
      <c r="B163" s="75">
        <v>0</v>
      </c>
      <c r="C163" s="75">
        <v>0</v>
      </c>
      <c r="D163" s="75"/>
      <c r="E163" s="75">
        <v>0</v>
      </c>
      <c r="F163" s="75">
        <v>0</v>
      </c>
      <c r="G163" s="75"/>
      <c r="H163" s="75">
        <v>0</v>
      </c>
      <c r="I163" s="75">
        <v>0</v>
      </c>
      <c r="J163" s="75"/>
    </row>
    <row r="164" spans="1:10" ht="24.95" customHeight="1" x14ac:dyDescent="0.25">
      <c r="A164" s="53" t="s">
        <v>287</v>
      </c>
      <c r="B164" s="75">
        <v>2</v>
      </c>
      <c r="C164" s="75">
        <v>0</v>
      </c>
      <c r="D164" s="75">
        <v>-100</v>
      </c>
      <c r="E164" s="75">
        <v>0</v>
      </c>
      <c r="F164" s="75">
        <v>0</v>
      </c>
      <c r="G164" s="75"/>
      <c r="H164" s="75">
        <v>2</v>
      </c>
      <c r="I164" s="75">
        <v>0</v>
      </c>
      <c r="J164" s="75">
        <v>-100</v>
      </c>
    </row>
    <row r="165" spans="1:10" ht="24.95" customHeight="1" x14ac:dyDescent="0.25">
      <c r="A165" s="53" t="s">
        <v>288</v>
      </c>
      <c r="B165" s="75">
        <v>0</v>
      </c>
      <c r="C165" s="75">
        <v>0</v>
      </c>
      <c r="D165" s="75"/>
      <c r="E165" s="75">
        <v>0</v>
      </c>
      <c r="F165" s="75">
        <v>0</v>
      </c>
      <c r="G165" s="75"/>
      <c r="H165" s="75">
        <v>0</v>
      </c>
      <c r="I165" s="75">
        <v>0</v>
      </c>
      <c r="J165" s="75"/>
    </row>
    <row r="166" spans="1:10" ht="24.95" customHeight="1" x14ac:dyDescent="0.25">
      <c r="A166" s="53" t="s">
        <v>289</v>
      </c>
      <c r="B166" s="75">
        <v>0</v>
      </c>
      <c r="C166" s="75">
        <v>0</v>
      </c>
      <c r="D166" s="75"/>
      <c r="E166" s="75">
        <v>0</v>
      </c>
      <c r="F166" s="75">
        <v>0</v>
      </c>
      <c r="G166" s="75"/>
      <c r="H166" s="75">
        <v>0</v>
      </c>
      <c r="I166" s="75">
        <v>0</v>
      </c>
      <c r="J166" s="75"/>
    </row>
    <row r="167" spans="1:10" ht="24.95" customHeight="1" x14ac:dyDescent="0.25">
      <c r="A167" s="53" t="s">
        <v>290</v>
      </c>
      <c r="B167" s="75">
        <v>1</v>
      </c>
      <c r="C167" s="75">
        <v>1</v>
      </c>
      <c r="D167" s="75">
        <v>0</v>
      </c>
      <c r="E167" s="75">
        <v>0</v>
      </c>
      <c r="F167" s="75">
        <v>0</v>
      </c>
      <c r="G167" s="75"/>
      <c r="H167" s="75">
        <v>3</v>
      </c>
      <c r="I167" s="75">
        <v>1</v>
      </c>
      <c r="J167" s="75">
        <v>-66.666666666666657</v>
      </c>
    </row>
    <row r="168" spans="1:10" ht="24.95" customHeight="1" x14ac:dyDescent="0.25">
      <c r="A168" s="53" t="s">
        <v>291</v>
      </c>
      <c r="B168" s="75">
        <v>7</v>
      </c>
      <c r="C168" s="75">
        <v>4</v>
      </c>
      <c r="D168" s="75">
        <v>-42.857142857142854</v>
      </c>
      <c r="E168" s="75">
        <v>0</v>
      </c>
      <c r="F168" s="75">
        <v>1</v>
      </c>
      <c r="G168" s="75"/>
      <c r="H168" s="75">
        <v>7</v>
      </c>
      <c r="I168" s="75">
        <v>9</v>
      </c>
      <c r="J168" s="75">
        <v>28.571428571428584</v>
      </c>
    </row>
    <row r="169" spans="1:10" ht="24.95" customHeight="1" x14ac:dyDescent="0.25">
      <c r="A169" s="53" t="s">
        <v>292</v>
      </c>
      <c r="B169" s="75">
        <v>9</v>
      </c>
      <c r="C169" s="75">
        <v>9</v>
      </c>
      <c r="D169" s="75">
        <v>0</v>
      </c>
      <c r="E169" s="75">
        <v>1</v>
      </c>
      <c r="F169" s="75">
        <v>2</v>
      </c>
      <c r="G169" s="75">
        <v>100</v>
      </c>
      <c r="H169" s="75">
        <v>25</v>
      </c>
      <c r="I169" s="75">
        <v>16</v>
      </c>
      <c r="J169" s="75">
        <v>-36</v>
      </c>
    </row>
    <row r="170" spans="1:10" ht="24.95" customHeight="1" x14ac:dyDescent="0.25">
      <c r="A170" s="53" t="s">
        <v>293</v>
      </c>
      <c r="B170" s="75">
        <v>0</v>
      </c>
      <c r="C170" s="75">
        <v>0</v>
      </c>
      <c r="D170" s="75"/>
      <c r="E170" s="75">
        <v>0</v>
      </c>
      <c r="F170" s="75">
        <v>0</v>
      </c>
      <c r="G170" s="75"/>
      <c r="H170" s="75">
        <v>0</v>
      </c>
      <c r="I170" s="75">
        <v>0</v>
      </c>
      <c r="J170" s="75"/>
    </row>
    <row r="171" spans="1:10" ht="24.95" customHeight="1" x14ac:dyDescent="0.25">
      <c r="A171" s="53" t="s">
        <v>294</v>
      </c>
      <c r="B171" s="75">
        <v>0</v>
      </c>
      <c r="C171" s="75">
        <v>0</v>
      </c>
      <c r="D171" s="75"/>
      <c r="E171" s="75">
        <v>0</v>
      </c>
      <c r="F171" s="75">
        <v>0</v>
      </c>
      <c r="G171" s="75"/>
      <c r="H171" s="75">
        <v>0</v>
      </c>
      <c r="I171" s="75">
        <v>0</v>
      </c>
      <c r="J171" s="75"/>
    </row>
    <row r="172" spans="1:10" ht="24.95" customHeight="1" x14ac:dyDescent="0.25">
      <c r="A172" s="53" t="s">
        <v>295</v>
      </c>
      <c r="B172" s="75">
        <v>4</v>
      </c>
      <c r="C172" s="75">
        <v>1</v>
      </c>
      <c r="D172" s="75">
        <v>-75</v>
      </c>
      <c r="E172" s="75">
        <v>2</v>
      </c>
      <c r="F172" s="75">
        <v>0</v>
      </c>
      <c r="G172" s="75">
        <v>-100</v>
      </c>
      <c r="H172" s="75">
        <v>6</v>
      </c>
      <c r="I172" s="75">
        <v>2</v>
      </c>
      <c r="J172" s="75">
        <v>-66.666666666666657</v>
      </c>
    </row>
    <row r="173" spans="1:10" ht="24.95" customHeight="1" x14ac:dyDescent="0.25">
      <c r="A173" s="53" t="s">
        <v>296</v>
      </c>
      <c r="B173" s="75">
        <v>1</v>
      </c>
      <c r="C173" s="75">
        <v>0</v>
      </c>
      <c r="D173" s="75">
        <v>-100</v>
      </c>
      <c r="E173" s="75">
        <v>0</v>
      </c>
      <c r="F173" s="75">
        <v>0</v>
      </c>
      <c r="G173" s="75"/>
      <c r="H173" s="75">
        <v>2</v>
      </c>
      <c r="I173" s="75">
        <v>0</v>
      </c>
      <c r="J173" s="75">
        <v>-100</v>
      </c>
    </row>
    <row r="174" spans="1:10" ht="24.95" customHeight="1" x14ac:dyDescent="0.25">
      <c r="A174" s="53" t="s">
        <v>297</v>
      </c>
      <c r="B174" s="75">
        <v>4</v>
      </c>
      <c r="C174" s="75">
        <v>6</v>
      </c>
      <c r="D174" s="75">
        <v>50</v>
      </c>
      <c r="E174" s="75">
        <v>1</v>
      </c>
      <c r="F174" s="75">
        <v>1</v>
      </c>
      <c r="G174" s="75">
        <v>0</v>
      </c>
      <c r="H174" s="75">
        <v>4</v>
      </c>
      <c r="I174" s="75">
        <v>6</v>
      </c>
      <c r="J174" s="75">
        <v>50</v>
      </c>
    </row>
    <row r="175" spans="1:10" ht="24.95" customHeight="1" x14ac:dyDescent="0.25">
      <c r="A175" s="53" t="s">
        <v>298</v>
      </c>
      <c r="B175" s="75">
        <v>2</v>
      </c>
      <c r="C175" s="75">
        <v>5</v>
      </c>
      <c r="D175" s="75">
        <v>150</v>
      </c>
      <c r="E175" s="75">
        <v>0</v>
      </c>
      <c r="F175" s="75">
        <v>0</v>
      </c>
      <c r="G175" s="75"/>
      <c r="H175" s="75">
        <v>4</v>
      </c>
      <c r="I175" s="75">
        <v>10</v>
      </c>
      <c r="J175" s="75">
        <v>150</v>
      </c>
    </row>
    <row r="176" spans="1:10" ht="24.95" customHeight="1" x14ac:dyDescent="0.25">
      <c r="A176" s="53" t="s">
        <v>299</v>
      </c>
      <c r="B176" s="75">
        <v>2</v>
      </c>
      <c r="C176" s="75">
        <v>7</v>
      </c>
      <c r="D176" s="75">
        <v>250</v>
      </c>
      <c r="E176" s="75">
        <v>0</v>
      </c>
      <c r="F176" s="75">
        <v>2</v>
      </c>
      <c r="G176" s="75"/>
      <c r="H176" s="75">
        <v>3</v>
      </c>
      <c r="I176" s="75">
        <v>9</v>
      </c>
      <c r="J176" s="75">
        <v>200</v>
      </c>
    </row>
    <row r="177" spans="1:10" ht="24.95" customHeight="1" x14ac:dyDescent="0.25">
      <c r="A177" s="57" t="s">
        <v>300</v>
      </c>
      <c r="B177" s="75">
        <v>1</v>
      </c>
      <c r="C177" s="75">
        <v>4</v>
      </c>
      <c r="D177" s="75">
        <v>300</v>
      </c>
      <c r="E177" s="75">
        <v>0</v>
      </c>
      <c r="F177" s="75">
        <v>0</v>
      </c>
      <c r="G177" s="75"/>
      <c r="H177" s="75">
        <v>1</v>
      </c>
      <c r="I177" s="75">
        <v>9</v>
      </c>
      <c r="J177" s="75">
        <v>800</v>
      </c>
    </row>
    <row r="178" spans="1:10" ht="24.95" customHeight="1" x14ac:dyDescent="0.25">
      <c r="A178" s="53" t="s">
        <v>301</v>
      </c>
      <c r="B178" s="75">
        <v>5</v>
      </c>
      <c r="C178" s="75">
        <v>8</v>
      </c>
      <c r="D178" s="75">
        <v>60</v>
      </c>
      <c r="E178" s="75">
        <v>2</v>
      </c>
      <c r="F178" s="75">
        <v>1</v>
      </c>
      <c r="G178" s="75">
        <v>-50</v>
      </c>
      <c r="H178" s="75">
        <v>7</v>
      </c>
      <c r="I178" s="75">
        <v>11</v>
      </c>
      <c r="J178" s="75">
        <v>57.142857142857139</v>
      </c>
    </row>
    <row r="179" spans="1:10" ht="24.95" customHeight="1" x14ac:dyDescent="0.25">
      <c r="A179" s="53" t="s">
        <v>302</v>
      </c>
      <c r="B179" s="75">
        <v>2</v>
      </c>
      <c r="C179" s="75">
        <v>0</v>
      </c>
      <c r="D179" s="75">
        <v>-100</v>
      </c>
      <c r="E179" s="75">
        <v>1</v>
      </c>
      <c r="F179" s="75">
        <v>0</v>
      </c>
      <c r="G179" s="75">
        <v>-100</v>
      </c>
      <c r="H179" s="75">
        <v>1</v>
      </c>
      <c r="I179" s="75">
        <v>0</v>
      </c>
      <c r="J179" s="75">
        <v>-100</v>
      </c>
    </row>
    <row r="180" spans="1:10" ht="24.95" customHeight="1" x14ac:dyDescent="0.25">
      <c r="A180" s="53" t="s">
        <v>303</v>
      </c>
      <c r="B180" s="75">
        <v>9</v>
      </c>
      <c r="C180" s="75">
        <v>12</v>
      </c>
      <c r="D180" s="75">
        <v>33.333333333333343</v>
      </c>
      <c r="E180" s="75">
        <v>3</v>
      </c>
      <c r="F180" s="75">
        <v>2</v>
      </c>
      <c r="G180" s="75">
        <v>-33.333333333333329</v>
      </c>
      <c r="H180" s="75">
        <v>9</v>
      </c>
      <c r="I180" s="75">
        <v>23</v>
      </c>
      <c r="J180" s="75">
        <v>155.55555555555554</v>
      </c>
    </row>
    <row r="181" spans="1:10" ht="24.95" customHeight="1" x14ac:dyDescent="0.25">
      <c r="A181" s="53" t="s">
        <v>304</v>
      </c>
      <c r="B181" s="75">
        <v>1</v>
      </c>
      <c r="C181" s="75">
        <v>4</v>
      </c>
      <c r="D181" s="75">
        <v>300</v>
      </c>
      <c r="E181" s="75">
        <v>0</v>
      </c>
      <c r="F181" s="75">
        <v>0</v>
      </c>
      <c r="G181" s="75"/>
      <c r="H181" s="75">
        <v>1</v>
      </c>
      <c r="I181" s="75">
        <v>6</v>
      </c>
      <c r="J181" s="75">
        <v>500</v>
      </c>
    </row>
    <row r="182" spans="1:10" ht="24.95" customHeight="1" x14ac:dyDescent="0.25">
      <c r="A182" s="53" t="s">
        <v>305</v>
      </c>
      <c r="B182" s="75">
        <v>20</v>
      </c>
      <c r="C182" s="75">
        <v>32</v>
      </c>
      <c r="D182" s="75">
        <v>60</v>
      </c>
      <c r="E182" s="75">
        <v>2</v>
      </c>
      <c r="F182" s="75">
        <v>1</v>
      </c>
      <c r="G182" s="75">
        <v>-50</v>
      </c>
      <c r="H182" s="75">
        <v>31</v>
      </c>
      <c r="I182" s="75">
        <v>44</v>
      </c>
      <c r="J182" s="75">
        <v>41.935483870967744</v>
      </c>
    </row>
    <row r="183" spans="1:10" ht="24.95" customHeight="1" x14ac:dyDescent="0.25">
      <c r="A183" s="53" t="s">
        <v>306</v>
      </c>
      <c r="B183" s="75">
        <v>3</v>
      </c>
      <c r="C183" s="75">
        <v>3</v>
      </c>
      <c r="D183" s="75">
        <v>0</v>
      </c>
      <c r="E183" s="75">
        <v>1</v>
      </c>
      <c r="F183" s="75">
        <v>0</v>
      </c>
      <c r="G183" s="75">
        <v>-100</v>
      </c>
      <c r="H183" s="75">
        <v>8</v>
      </c>
      <c r="I183" s="75">
        <v>8</v>
      </c>
      <c r="J183" s="75">
        <v>0</v>
      </c>
    </row>
    <row r="184" spans="1:10" ht="24.95" customHeight="1" x14ac:dyDescent="0.25">
      <c r="A184" s="53" t="s">
        <v>307</v>
      </c>
      <c r="B184" s="75">
        <v>0</v>
      </c>
      <c r="C184" s="75">
        <v>0</v>
      </c>
      <c r="D184" s="75"/>
      <c r="E184" s="75">
        <v>0</v>
      </c>
      <c r="F184" s="75">
        <v>0</v>
      </c>
      <c r="G184" s="75"/>
      <c r="H184" s="75">
        <v>0</v>
      </c>
      <c r="I184" s="75">
        <v>0</v>
      </c>
      <c r="J184" s="75"/>
    </row>
    <row r="185" spans="1:10" ht="24.95" customHeight="1" x14ac:dyDescent="0.25">
      <c r="A185" s="53" t="s">
        <v>308</v>
      </c>
      <c r="B185" s="75">
        <v>0</v>
      </c>
      <c r="C185" s="75">
        <v>0</v>
      </c>
      <c r="D185" s="75"/>
      <c r="E185" s="75">
        <v>0</v>
      </c>
      <c r="F185" s="75">
        <v>0</v>
      </c>
      <c r="G185" s="75"/>
      <c r="H185" s="75">
        <v>0</v>
      </c>
      <c r="I185" s="75">
        <v>0</v>
      </c>
      <c r="J185" s="75"/>
    </row>
    <row r="186" spans="1:10" ht="24.95" customHeight="1" x14ac:dyDescent="0.25">
      <c r="A186" s="53" t="s">
        <v>309</v>
      </c>
      <c r="B186" s="75">
        <v>6</v>
      </c>
      <c r="C186" s="75">
        <v>11</v>
      </c>
      <c r="D186" s="75">
        <v>83.333333333333343</v>
      </c>
      <c r="E186" s="75">
        <v>0</v>
      </c>
      <c r="F186" s="75">
        <v>2</v>
      </c>
      <c r="G186" s="75"/>
      <c r="H186" s="75">
        <v>8</v>
      </c>
      <c r="I186" s="75">
        <v>13</v>
      </c>
      <c r="J186" s="75">
        <v>62.5</v>
      </c>
    </row>
    <row r="187" spans="1:10" ht="24.95" customHeight="1" x14ac:dyDescent="0.25">
      <c r="A187" s="53" t="s">
        <v>310</v>
      </c>
      <c r="B187" s="75">
        <v>3</v>
      </c>
      <c r="C187" s="75">
        <v>2</v>
      </c>
      <c r="D187" s="75">
        <v>-33.333333333333329</v>
      </c>
      <c r="E187" s="75">
        <v>0</v>
      </c>
      <c r="F187" s="75">
        <v>0</v>
      </c>
      <c r="G187" s="75"/>
      <c r="H187" s="75">
        <v>4</v>
      </c>
      <c r="I187" s="75">
        <v>3</v>
      </c>
      <c r="J187" s="75">
        <v>-25</v>
      </c>
    </row>
    <row r="188" spans="1:10" ht="24.95" customHeight="1" x14ac:dyDescent="0.25">
      <c r="A188" s="53" t="s">
        <v>311</v>
      </c>
      <c r="B188" s="75">
        <v>0</v>
      </c>
      <c r="C188" s="75">
        <v>1</v>
      </c>
      <c r="D188" s="75"/>
      <c r="E188" s="75">
        <v>0</v>
      </c>
      <c r="F188" s="75">
        <v>0</v>
      </c>
      <c r="G188" s="75"/>
      <c r="H188" s="75">
        <v>0</v>
      </c>
      <c r="I188" s="75">
        <v>1</v>
      </c>
      <c r="J188" s="75"/>
    </row>
    <row r="189" spans="1:10" ht="24.95" customHeight="1" x14ac:dyDescent="0.25">
      <c r="A189" s="53" t="s">
        <v>312</v>
      </c>
      <c r="B189" s="75">
        <v>0</v>
      </c>
      <c r="C189" s="75">
        <v>0</v>
      </c>
      <c r="D189" s="75"/>
      <c r="E189" s="75">
        <v>0</v>
      </c>
      <c r="F189" s="75">
        <v>0</v>
      </c>
      <c r="G189" s="75"/>
      <c r="H189" s="75">
        <v>0</v>
      </c>
      <c r="I189" s="75">
        <v>0</v>
      </c>
      <c r="J189" s="75"/>
    </row>
    <row r="190" spans="1:10" ht="24.95" customHeight="1" x14ac:dyDescent="0.25">
      <c r="A190" s="53" t="s">
        <v>313</v>
      </c>
      <c r="B190" s="75">
        <v>0</v>
      </c>
      <c r="C190" s="75">
        <v>0</v>
      </c>
      <c r="D190" s="75"/>
      <c r="E190" s="75">
        <v>0</v>
      </c>
      <c r="F190" s="75">
        <v>0</v>
      </c>
      <c r="G190" s="75"/>
      <c r="H190" s="75">
        <v>0</v>
      </c>
      <c r="I190" s="75">
        <v>0</v>
      </c>
      <c r="J190" s="75"/>
    </row>
    <row r="191" spans="1:10" ht="24.95" customHeight="1" x14ac:dyDescent="0.25">
      <c r="A191" s="53" t="s">
        <v>314</v>
      </c>
      <c r="B191" s="75">
        <v>10</v>
      </c>
      <c r="C191" s="75">
        <v>21</v>
      </c>
      <c r="D191" s="75">
        <v>110</v>
      </c>
      <c r="E191" s="75">
        <v>3</v>
      </c>
      <c r="F191" s="75">
        <v>7</v>
      </c>
      <c r="G191" s="75">
        <v>133.33333333333334</v>
      </c>
      <c r="H191" s="75">
        <v>15</v>
      </c>
      <c r="I191" s="75">
        <v>38</v>
      </c>
      <c r="J191" s="75">
        <v>153.33333333333334</v>
      </c>
    </row>
    <row r="192" spans="1:10" ht="24.95" customHeight="1" x14ac:dyDescent="0.25">
      <c r="A192" s="53" t="s">
        <v>315</v>
      </c>
      <c r="B192" s="75">
        <v>0</v>
      </c>
      <c r="C192" s="75">
        <v>0</v>
      </c>
      <c r="D192" s="75"/>
      <c r="E192" s="75">
        <v>0</v>
      </c>
      <c r="F192" s="75">
        <v>0</v>
      </c>
      <c r="G192" s="75"/>
      <c r="H192" s="75">
        <v>0</v>
      </c>
      <c r="I192" s="75">
        <v>0</v>
      </c>
      <c r="J192" s="75"/>
    </row>
    <row r="193" spans="1:10" ht="24.95" customHeight="1" x14ac:dyDescent="0.25">
      <c r="A193" s="53" t="s">
        <v>316</v>
      </c>
      <c r="B193" s="75">
        <v>1</v>
      </c>
      <c r="C193" s="75">
        <v>0</v>
      </c>
      <c r="D193" s="75">
        <v>-100</v>
      </c>
      <c r="E193" s="75">
        <v>1</v>
      </c>
      <c r="F193" s="75">
        <v>0</v>
      </c>
      <c r="G193" s="75">
        <v>-100</v>
      </c>
      <c r="H193" s="75">
        <v>0</v>
      </c>
      <c r="I193" s="75">
        <v>0</v>
      </c>
      <c r="J193" s="75"/>
    </row>
    <row r="194" spans="1:10" ht="24.95" customHeight="1" x14ac:dyDescent="0.25">
      <c r="A194" s="53" t="s">
        <v>317</v>
      </c>
      <c r="B194" s="75">
        <v>10</v>
      </c>
      <c r="C194" s="75">
        <v>7</v>
      </c>
      <c r="D194" s="75">
        <v>-30</v>
      </c>
      <c r="E194" s="75">
        <v>3</v>
      </c>
      <c r="F194" s="75">
        <v>1</v>
      </c>
      <c r="G194" s="75">
        <v>-66.666666666666657</v>
      </c>
      <c r="H194" s="75">
        <v>13</v>
      </c>
      <c r="I194" s="75">
        <v>10</v>
      </c>
      <c r="J194" s="75">
        <v>-23.07692307692308</v>
      </c>
    </row>
    <row r="195" spans="1:10" ht="24.95" customHeight="1" x14ac:dyDescent="0.25">
      <c r="A195" s="53" t="s">
        <v>318</v>
      </c>
      <c r="B195" s="75">
        <v>4</v>
      </c>
      <c r="C195" s="75">
        <v>5</v>
      </c>
      <c r="D195" s="75">
        <v>25</v>
      </c>
      <c r="E195" s="75">
        <v>1</v>
      </c>
      <c r="F195" s="75">
        <v>0</v>
      </c>
      <c r="G195" s="75">
        <v>-100</v>
      </c>
      <c r="H195" s="75">
        <v>3</v>
      </c>
      <c r="I195" s="75">
        <v>7</v>
      </c>
      <c r="J195" s="75">
        <v>133.33333333333334</v>
      </c>
    </row>
    <row r="196" spans="1:10" ht="24.95" customHeight="1" x14ac:dyDescent="0.25">
      <c r="A196" s="53" t="s">
        <v>319</v>
      </c>
      <c r="B196" s="75">
        <v>0</v>
      </c>
      <c r="C196" s="75">
        <v>0</v>
      </c>
      <c r="D196" s="75"/>
      <c r="E196" s="75">
        <v>0</v>
      </c>
      <c r="F196" s="75">
        <v>0</v>
      </c>
      <c r="G196" s="75"/>
      <c r="H196" s="75">
        <v>0</v>
      </c>
      <c r="I196" s="75">
        <v>0</v>
      </c>
      <c r="J196" s="75"/>
    </row>
    <row r="197" spans="1:10" ht="24.95" customHeight="1" x14ac:dyDescent="0.25">
      <c r="A197" s="53" t="s">
        <v>320</v>
      </c>
      <c r="B197" s="75">
        <v>1</v>
      </c>
      <c r="C197" s="75">
        <v>0</v>
      </c>
      <c r="D197" s="75">
        <v>-100</v>
      </c>
      <c r="E197" s="75">
        <v>1</v>
      </c>
      <c r="F197" s="75">
        <v>0</v>
      </c>
      <c r="G197" s="75">
        <v>-100</v>
      </c>
      <c r="H197" s="75">
        <v>0</v>
      </c>
      <c r="I197" s="75">
        <v>0</v>
      </c>
      <c r="J197" s="75"/>
    </row>
    <row r="198" spans="1:10" ht="24.95" customHeight="1" x14ac:dyDescent="0.25">
      <c r="A198" s="53" t="s">
        <v>321</v>
      </c>
      <c r="B198" s="75">
        <v>0</v>
      </c>
      <c r="C198" s="75">
        <v>0</v>
      </c>
      <c r="D198" s="75"/>
      <c r="E198" s="75">
        <v>0</v>
      </c>
      <c r="F198" s="75">
        <v>0</v>
      </c>
      <c r="G198" s="75"/>
      <c r="H198" s="75">
        <v>0</v>
      </c>
      <c r="I198" s="75">
        <v>0</v>
      </c>
      <c r="J198" s="75"/>
    </row>
    <row r="199" spans="1:10" ht="24.95" customHeight="1" x14ac:dyDescent="0.25">
      <c r="A199" s="53" t="s">
        <v>322</v>
      </c>
      <c r="B199" s="75">
        <v>0</v>
      </c>
      <c r="C199" s="75">
        <v>0</v>
      </c>
      <c r="D199" s="75"/>
      <c r="E199" s="75">
        <v>0</v>
      </c>
      <c r="F199" s="75">
        <v>0</v>
      </c>
      <c r="G199" s="75"/>
      <c r="H199" s="75">
        <v>0</v>
      </c>
      <c r="I199" s="75">
        <v>0</v>
      </c>
      <c r="J199" s="75"/>
    </row>
    <row r="200" spans="1:10" ht="24.95" customHeight="1" x14ac:dyDescent="0.25">
      <c r="A200" s="53" t="s">
        <v>323</v>
      </c>
      <c r="B200" s="75">
        <v>0</v>
      </c>
      <c r="C200" s="75">
        <v>0</v>
      </c>
      <c r="D200" s="75"/>
      <c r="E200" s="75">
        <v>0</v>
      </c>
      <c r="F200" s="75">
        <v>0</v>
      </c>
      <c r="G200" s="75"/>
      <c r="H200" s="75">
        <v>0</v>
      </c>
      <c r="I200" s="75">
        <v>0</v>
      </c>
      <c r="J200" s="75"/>
    </row>
    <row r="201" spans="1:10" ht="24.95" customHeight="1" x14ac:dyDescent="0.25">
      <c r="A201" s="53" t="s">
        <v>324</v>
      </c>
      <c r="B201" s="75">
        <v>17</v>
      </c>
      <c r="C201" s="75">
        <v>13</v>
      </c>
      <c r="D201" s="75">
        <v>-23.529411764705884</v>
      </c>
      <c r="E201" s="75">
        <v>4</v>
      </c>
      <c r="F201" s="75">
        <v>4</v>
      </c>
      <c r="G201" s="75">
        <v>0</v>
      </c>
      <c r="H201" s="75">
        <v>31</v>
      </c>
      <c r="I201" s="75">
        <v>18</v>
      </c>
      <c r="J201" s="75">
        <v>-41.935483870967744</v>
      </c>
    </row>
    <row r="202" spans="1:10" ht="24.95" customHeight="1" x14ac:dyDescent="0.25">
      <c r="A202" s="53" t="s">
        <v>325</v>
      </c>
      <c r="B202" s="75">
        <v>4</v>
      </c>
      <c r="C202" s="75">
        <v>7</v>
      </c>
      <c r="D202" s="75">
        <v>75</v>
      </c>
      <c r="E202" s="75">
        <v>3</v>
      </c>
      <c r="F202" s="75">
        <v>0</v>
      </c>
      <c r="G202" s="75">
        <v>-100</v>
      </c>
      <c r="H202" s="75">
        <v>8</v>
      </c>
      <c r="I202" s="75">
        <v>14</v>
      </c>
      <c r="J202" s="75">
        <v>75</v>
      </c>
    </row>
    <row r="203" spans="1:10" ht="24.95" customHeight="1" x14ac:dyDescent="0.25">
      <c r="A203" s="53" t="s">
        <v>326</v>
      </c>
      <c r="B203" s="75">
        <v>0</v>
      </c>
      <c r="C203" s="75">
        <v>0</v>
      </c>
      <c r="D203" s="75"/>
      <c r="E203" s="75">
        <v>0</v>
      </c>
      <c r="F203" s="75">
        <v>0</v>
      </c>
      <c r="G203" s="75"/>
      <c r="H203" s="75">
        <v>0</v>
      </c>
      <c r="I203" s="75">
        <v>0</v>
      </c>
      <c r="J203" s="75"/>
    </row>
    <row r="204" spans="1:10" ht="24.95" customHeight="1" x14ac:dyDescent="0.25">
      <c r="A204" s="53" t="s">
        <v>327</v>
      </c>
      <c r="B204" s="75">
        <v>3</v>
      </c>
      <c r="C204" s="75">
        <v>3</v>
      </c>
      <c r="D204" s="75">
        <v>0</v>
      </c>
      <c r="E204" s="75">
        <v>2</v>
      </c>
      <c r="F204" s="75">
        <v>1</v>
      </c>
      <c r="G204" s="75">
        <v>-50</v>
      </c>
      <c r="H204" s="75">
        <v>5</v>
      </c>
      <c r="I204" s="75">
        <v>7</v>
      </c>
      <c r="J204" s="75">
        <v>40</v>
      </c>
    </row>
    <row r="205" spans="1:10" ht="24.95" customHeight="1" x14ac:dyDescent="0.25">
      <c r="A205" s="53" t="s">
        <v>328</v>
      </c>
      <c r="B205" s="75">
        <v>2</v>
      </c>
      <c r="C205" s="75">
        <v>3</v>
      </c>
      <c r="D205" s="75">
        <v>50</v>
      </c>
      <c r="E205" s="75">
        <v>1</v>
      </c>
      <c r="F205" s="75">
        <v>1</v>
      </c>
      <c r="G205" s="75">
        <v>0</v>
      </c>
      <c r="H205" s="75">
        <v>1</v>
      </c>
      <c r="I205" s="75">
        <v>8</v>
      </c>
      <c r="J205" s="75">
        <v>700</v>
      </c>
    </row>
    <row r="206" spans="1:10" ht="24.95" customHeight="1" x14ac:dyDescent="0.25">
      <c r="A206" s="53" t="s">
        <v>329</v>
      </c>
      <c r="B206" s="75">
        <v>0</v>
      </c>
      <c r="C206" s="75">
        <v>0</v>
      </c>
      <c r="D206" s="75"/>
      <c r="E206" s="75">
        <v>0</v>
      </c>
      <c r="F206" s="75">
        <v>0</v>
      </c>
      <c r="G206" s="75"/>
      <c r="H206" s="75">
        <v>0</v>
      </c>
      <c r="I206" s="75">
        <v>0</v>
      </c>
      <c r="J206" s="75"/>
    </row>
    <row r="207" spans="1:10" ht="24.95" customHeight="1" x14ac:dyDescent="0.25">
      <c r="A207" s="53" t="s">
        <v>330</v>
      </c>
      <c r="B207" s="75">
        <v>0</v>
      </c>
      <c r="C207" s="75">
        <v>0</v>
      </c>
      <c r="D207" s="75"/>
      <c r="E207" s="75">
        <v>0</v>
      </c>
      <c r="F207" s="75">
        <v>0</v>
      </c>
      <c r="G207" s="75"/>
      <c r="H207" s="75">
        <v>0</v>
      </c>
      <c r="I207" s="75">
        <v>0</v>
      </c>
      <c r="J207" s="75"/>
    </row>
    <row r="208" spans="1:10" ht="24.95" customHeight="1" x14ac:dyDescent="0.25">
      <c r="A208" s="53" t="s">
        <v>331</v>
      </c>
      <c r="B208" s="75">
        <v>0</v>
      </c>
      <c r="C208" s="75">
        <v>0</v>
      </c>
      <c r="D208" s="75"/>
      <c r="E208" s="75">
        <v>0</v>
      </c>
      <c r="F208" s="75">
        <v>0</v>
      </c>
      <c r="G208" s="75"/>
      <c r="H208" s="75">
        <v>0</v>
      </c>
      <c r="I208" s="75">
        <v>0</v>
      </c>
      <c r="J208" s="75"/>
    </row>
    <row r="209" spans="1:10" ht="31.5" customHeight="1" x14ac:dyDescent="0.25">
      <c r="A209" s="57" t="s">
        <v>332</v>
      </c>
      <c r="B209" s="75">
        <v>2</v>
      </c>
      <c r="C209" s="75">
        <v>6</v>
      </c>
      <c r="D209" s="75">
        <v>200</v>
      </c>
      <c r="E209" s="75">
        <v>0</v>
      </c>
      <c r="F209" s="75">
        <v>2</v>
      </c>
      <c r="G209" s="75"/>
      <c r="H209" s="75">
        <v>3</v>
      </c>
      <c r="I209" s="75">
        <v>9</v>
      </c>
      <c r="J209" s="75">
        <v>200</v>
      </c>
    </row>
    <row r="210" spans="1:10" ht="31.5" customHeight="1" x14ac:dyDescent="0.25">
      <c r="A210" s="80" t="s">
        <v>333</v>
      </c>
      <c r="B210" s="75">
        <v>1</v>
      </c>
      <c r="C210" s="75">
        <v>0</v>
      </c>
      <c r="D210" s="75">
        <v>-100</v>
      </c>
      <c r="E210" s="75">
        <v>0</v>
      </c>
      <c r="F210" s="75">
        <v>0</v>
      </c>
      <c r="G210" s="75"/>
      <c r="H210" s="75">
        <v>1</v>
      </c>
      <c r="I210" s="75">
        <v>0</v>
      </c>
      <c r="J210" s="75">
        <v>-100</v>
      </c>
    </row>
    <row r="211" spans="1:10" ht="24.95" customHeight="1" x14ac:dyDescent="0.25">
      <c r="A211" s="80" t="s">
        <v>334</v>
      </c>
      <c r="B211" s="75">
        <v>7</v>
      </c>
      <c r="C211" s="75">
        <v>15</v>
      </c>
      <c r="D211" s="75">
        <v>114.28571428571428</v>
      </c>
      <c r="E211" s="75">
        <v>1</v>
      </c>
      <c r="F211" s="75">
        <v>6</v>
      </c>
      <c r="G211" s="75">
        <v>500</v>
      </c>
      <c r="H211" s="75">
        <v>8</v>
      </c>
      <c r="I211" s="75">
        <v>25</v>
      </c>
      <c r="J211" s="75">
        <v>212.5</v>
      </c>
    </row>
    <row r="212" spans="1:10" ht="24.95" customHeight="1" x14ac:dyDescent="0.25">
      <c r="A212" s="80" t="s">
        <v>335</v>
      </c>
      <c r="B212" s="75">
        <v>0</v>
      </c>
      <c r="C212" s="75">
        <v>0</v>
      </c>
      <c r="D212" s="75"/>
      <c r="E212" s="75">
        <v>0</v>
      </c>
      <c r="F212" s="75">
        <v>0</v>
      </c>
      <c r="G212" s="75"/>
      <c r="H212" s="75">
        <v>0</v>
      </c>
      <c r="I212" s="75">
        <v>0</v>
      </c>
      <c r="J212" s="75"/>
    </row>
    <row r="213" spans="1:10" ht="24.95" customHeight="1" x14ac:dyDescent="0.25">
      <c r="A213" s="80" t="s">
        <v>336</v>
      </c>
      <c r="B213" s="75">
        <v>0</v>
      </c>
      <c r="C213" s="75">
        <v>0</v>
      </c>
      <c r="D213" s="75"/>
      <c r="E213" s="75">
        <v>0</v>
      </c>
      <c r="F213" s="75">
        <v>0</v>
      </c>
      <c r="G213" s="75"/>
      <c r="H213" s="75">
        <v>0</v>
      </c>
      <c r="I213" s="75">
        <v>0</v>
      </c>
      <c r="J213" s="75"/>
    </row>
    <row r="214" spans="1:10" ht="24.95" customHeight="1" x14ac:dyDescent="0.25">
      <c r="A214" s="80" t="s">
        <v>337</v>
      </c>
      <c r="B214" s="75">
        <v>0</v>
      </c>
      <c r="C214" s="75">
        <v>0</v>
      </c>
      <c r="D214" s="75"/>
      <c r="E214" s="75">
        <v>0</v>
      </c>
      <c r="F214" s="75">
        <v>0</v>
      </c>
      <c r="G214" s="75"/>
      <c r="H214" s="75">
        <v>0</v>
      </c>
      <c r="I214" s="75">
        <v>0</v>
      </c>
      <c r="J214" s="75"/>
    </row>
    <row r="215" spans="1:10" ht="24.95" customHeight="1" x14ac:dyDescent="0.25">
      <c r="A215" s="80" t="s">
        <v>338</v>
      </c>
      <c r="B215" s="75">
        <v>8</v>
      </c>
      <c r="C215" s="75">
        <v>10</v>
      </c>
      <c r="D215" s="75">
        <v>25</v>
      </c>
      <c r="E215" s="75">
        <v>4</v>
      </c>
      <c r="F215" s="75">
        <v>3</v>
      </c>
      <c r="G215" s="75">
        <v>-25</v>
      </c>
      <c r="H215" s="75">
        <v>12</v>
      </c>
      <c r="I215" s="75">
        <v>12</v>
      </c>
      <c r="J215" s="75">
        <v>0</v>
      </c>
    </row>
    <row r="216" spans="1:10" ht="24.95" customHeight="1" x14ac:dyDescent="0.25">
      <c r="A216" s="80" t="s">
        <v>339</v>
      </c>
      <c r="B216" s="75">
        <v>1</v>
      </c>
      <c r="C216" s="75">
        <v>0</v>
      </c>
      <c r="D216" s="75">
        <v>-100</v>
      </c>
      <c r="E216" s="75">
        <v>0</v>
      </c>
      <c r="F216" s="75">
        <v>0</v>
      </c>
      <c r="G216" s="75"/>
      <c r="H216" s="75">
        <v>1</v>
      </c>
      <c r="I216" s="75">
        <v>0</v>
      </c>
      <c r="J216" s="75">
        <v>-100</v>
      </c>
    </row>
    <row r="217" spans="1:10" ht="24.95" customHeight="1" x14ac:dyDescent="0.25">
      <c r="A217" s="80" t="s">
        <v>340</v>
      </c>
      <c r="B217" s="75">
        <v>2</v>
      </c>
      <c r="C217" s="75">
        <v>0</v>
      </c>
      <c r="D217" s="75">
        <v>-100</v>
      </c>
      <c r="E217" s="75">
        <v>0</v>
      </c>
      <c r="F217" s="75">
        <v>0</v>
      </c>
      <c r="G217" s="75"/>
      <c r="H217" s="75">
        <v>3</v>
      </c>
      <c r="I217" s="75">
        <v>0</v>
      </c>
      <c r="J217" s="75">
        <v>-100</v>
      </c>
    </row>
    <row r="218" spans="1:10" ht="24.95" customHeight="1" x14ac:dyDescent="0.25">
      <c r="A218" s="80" t="s">
        <v>341</v>
      </c>
      <c r="B218" s="75">
        <v>0</v>
      </c>
      <c r="C218" s="75">
        <v>2</v>
      </c>
      <c r="D218" s="75"/>
      <c r="E218" s="75">
        <v>0</v>
      </c>
      <c r="F218" s="75">
        <v>0</v>
      </c>
      <c r="G218" s="75"/>
      <c r="H218" s="75">
        <v>0</v>
      </c>
      <c r="I218" s="75">
        <v>3</v>
      </c>
      <c r="J218" s="75"/>
    </row>
    <row r="219" spans="1:10" ht="24.95" customHeight="1" x14ac:dyDescent="0.25">
      <c r="A219" s="80" t="s">
        <v>342</v>
      </c>
      <c r="B219" s="75">
        <v>1</v>
      </c>
      <c r="C219" s="75">
        <v>1</v>
      </c>
      <c r="D219" s="75">
        <v>0</v>
      </c>
      <c r="E219" s="75">
        <v>1</v>
      </c>
      <c r="F219" s="75">
        <v>3</v>
      </c>
      <c r="G219" s="75">
        <v>200</v>
      </c>
      <c r="H219" s="75">
        <v>0</v>
      </c>
      <c r="I219" s="75">
        <v>2</v>
      </c>
      <c r="J219" s="75"/>
    </row>
    <row r="220" spans="1:10" ht="24.95" customHeight="1" x14ac:dyDescent="0.25">
      <c r="A220" s="80" t="s">
        <v>343</v>
      </c>
      <c r="B220" s="75">
        <v>7</v>
      </c>
      <c r="C220" s="75">
        <v>0</v>
      </c>
      <c r="D220" s="75">
        <v>-100</v>
      </c>
      <c r="E220" s="75">
        <v>3</v>
      </c>
      <c r="F220" s="75">
        <v>0</v>
      </c>
      <c r="G220" s="75">
        <v>-100</v>
      </c>
      <c r="H220" s="75">
        <v>10</v>
      </c>
      <c r="I220" s="75">
        <v>0</v>
      </c>
      <c r="J220" s="75">
        <v>-100</v>
      </c>
    </row>
    <row r="221" spans="1:10" ht="24.95" customHeight="1" x14ac:dyDescent="0.25">
      <c r="A221" s="80" t="s">
        <v>344</v>
      </c>
      <c r="B221" s="75">
        <v>7</v>
      </c>
      <c r="C221" s="75">
        <v>6</v>
      </c>
      <c r="D221" s="75">
        <v>-14.285714285714292</v>
      </c>
      <c r="E221" s="75">
        <v>1</v>
      </c>
      <c r="F221" s="75">
        <v>2</v>
      </c>
      <c r="G221" s="75">
        <v>100</v>
      </c>
      <c r="H221" s="75">
        <v>15</v>
      </c>
      <c r="I221" s="75">
        <v>5</v>
      </c>
      <c r="J221" s="75">
        <v>-66.666666666666657</v>
      </c>
    </row>
    <row r="222" spans="1:10" ht="30" customHeight="1" x14ac:dyDescent="0.25">
      <c r="A222" s="80" t="s">
        <v>345</v>
      </c>
      <c r="B222" s="75">
        <v>0</v>
      </c>
      <c r="C222" s="75">
        <v>0</v>
      </c>
      <c r="D222" s="75"/>
      <c r="E222" s="75">
        <v>0</v>
      </c>
      <c r="F222" s="75">
        <v>0</v>
      </c>
      <c r="G222" s="75"/>
      <c r="H222" s="75">
        <v>0</v>
      </c>
      <c r="I222" s="75">
        <v>0</v>
      </c>
      <c r="J222" s="75"/>
    </row>
    <row r="223" spans="1:10" ht="24.95" customHeight="1" x14ac:dyDescent="0.25">
      <c r="A223" s="80" t="s">
        <v>346</v>
      </c>
      <c r="B223" s="75">
        <v>0</v>
      </c>
      <c r="C223" s="75">
        <v>0</v>
      </c>
      <c r="D223" s="75"/>
      <c r="E223" s="75">
        <v>0</v>
      </c>
      <c r="F223" s="75">
        <v>0</v>
      </c>
      <c r="G223" s="75"/>
      <c r="H223" s="75">
        <v>0</v>
      </c>
      <c r="I223" s="75">
        <v>0</v>
      </c>
      <c r="J223" s="75"/>
    </row>
    <row r="224" spans="1:10" ht="24.95" customHeight="1" x14ac:dyDescent="0.25">
      <c r="A224" s="80" t="s">
        <v>347</v>
      </c>
      <c r="B224" s="75">
        <v>6</v>
      </c>
      <c r="C224" s="75">
        <v>5</v>
      </c>
      <c r="D224" s="75">
        <v>-16.666666666666671</v>
      </c>
      <c r="E224" s="75">
        <v>1</v>
      </c>
      <c r="F224" s="75">
        <v>1</v>
      </c>
      <c r="G224" s="75">
        <v>0</v>
      </c>
      <c r="H224" s="75">
        <v>11</v>
      </c>
      <c r="I224" s="75">
        <v>8</v>
      </c>
      <c r="J224" s="75">
        <v>-27.272727272727266</v>
      </c>
    </row>
    <row r="225" spans="1:10" ht="24.95" customHeight="1" x14ac:dyDescent="0.25">
      <c r="A225" s="80" t="s">
        <v>348</v>
      </c>
      <c r="B225" s="75">
        <v>1</v>
      </c>
      <c r="C225" s="75">
        <v>4</v>
      </c>
      <c r="D225" s="75">
        <v>300</v>
      </c>
      <c r="E225" s="75">
        <v>0</v>
      </c>
      <c r="F225" s="75">
        <v>0</v>
      </c>
      <c r="G225" s="75"/>
      <c r="H225" s="75">
        <v>1</v>
      </c>
      <c r="I225" s="75">
        <v>9</v>
      </c>
      <c r="J225" s="75">
        <v>800</v>
      </c>
    </row>
    <row r="226" spans="1:10" ht="24.95" customHeight="1" x14ac:dyDescent="0.25">
      <c r="A226" s="80" t="s">
        <v>349</v>
      </c>
      <c r="B226" s="75">
        <v>1</v>
      </c>
      <c r="C226" s="75">
        <v>2</v>
      </c>
      <c r="D226" s="75">
        <v>100</v>
      </c>
      <c r="E226" s="75">
        <v>1</v>
      </c>
      <c r="F226" s="75">
        <v>0</v>
      </c>
      <c r="G226" s="75">
        <v>-100</v>
      </c>
      <c r="H226" s="75">
        <v>1</v>
      </c>
      <c r="I226" s="75">
        <v>3</v>
      </c>
      <c r="J226" s="75">
        <v>200</v>
      </c>
    </row>
    <row r="227" spans="1:10" ht="24.95" customHeight="1" x14ac:dyDescent="0.25">
      <c r="A227" s="90" t="s">
        <v>350</v>
      </c>
      <c r="B227" s="75">
        <v>0</v>
      </c>
      <c r="C227" s="75">
        <v>1</v>
      </c>
      <c r="D227" s="75"/>
      <c r="E227" s="75">
        <v>0</v>
      </c>
      <c r="F227" s="75">
        <v>0</v>
      </c>
      <c r="G227" s="75"/>
      <c r="H227" s="75">
        <v>0</v>
      </c>
      <c r="I227" s="75">
        <v>1</v>
      </c>
      <c r="J227" s="75"/>
    </row>
    <row r="228" spans="1:10" ht="24.95" customHeight="1" x14ac:dyDescent="0.25">
      <c r="A228" s="90" t="s">
        <v>351</v>
      </c>
      <c r="B228" s="75">
        <v>0</v>
      </c>
      <c r="C228" s="75">
        <v>2</v>
      </c>
      <c r="D228" s="75"/>
      <c r="E228" s="75">
        <v>0</v>
      </c>
      <c r="F228" s="75">
        <v>0</v>
      </c>
      <c r="G228" s="75"/>
      <c r="H228" s="75">
        <v>0</v>
      </c>
      <c r="I228" s="75">
        <v>9</v>
      </c>
      <c r="J228" s="75"/>
    </row>
    <row r="229" spans="1:10" ht="24.95" customHeight="1" x14ac:dyDescent="0.25">
      <c r="A229" s="90" t="s">
        <v>98</v>
      </c>
      <c r="B229" s="75">
        <v>2</v>
      </c>
      <c r="C229" s="75">
        <v>5</v>
      </c>
      <c r="D229" s="75">
        <v>150</v>
      </c>
      <c r="E229" s="75">
        <v>0</v>
      </c>
      <c r="F229" s="75">
        <v>2</v>
      </c>
      <c r="G229" s="75"/>
      <c r="H229" s="75">
        <v>3</v>
      </c>
      <c r="I229" s="75">
        <v>10</v>
      </c>
      <c r="J229" s="75">
        <v>233.33333333333331</v>
      </c>
    </row>
    <row r="230" spans="1:10" ht="36" customHeight="1" x14ac:dyDescent="0.25">
      <c r="A230" s="91" t="s">
        <v>352</v>
      </c>
      <c r="B230" s="75">
        <v>1</v>
      </c>
      <c r="C230" s="75">
        <v>0</v>
      </c>
      <c r="D230" s="75">
        <v>-100</v>
      </c>
      <c r="E230" s="75">
        <v>0</v>
      </c>
      <c r="F230" s="75">
        <v>0</v>
      </c>
      <c r="G230" s="75"/>
      <c r="H230" s="75">
        <v>1</v>
      </c>
      <c r="I230" s="75">
        <v>0</v>
      </c>
      <c r="J230" s="75">
        <v>-100</v>
      </c>
    </row>
    <row r="231" spans="1:10" ht="36" customHeight="1" x14ac:dyDescent="0.25">
      <c r="A231" s="91" t="s">
        <v>353</v>
      </c>
      <c r="B231" s="75">
        <v>1</v>
      </c>
      <c r="C231" s="75">
        <v>3</v>
      </c>
      <c r="D231" s="75">
        <v>200</v>
      </c>
      <c r="E231" s="75">
        <v>0</v>
      </c>
      <c r="F231" s="75">
        <v>0</v>
      </c>
      <c r="G231" s="75"/>
      <c r="H231" s="75">
        <v>1</v>
      </c>
      <c r="I231" s="75">
        <v>4</v>
      </c>
      <c r="J231" s="75">
        <v>300</v>
      </c>
    </row>
    <row r="232" spans="1:10" ht="36" customHeight="1" x14ac:dyDescent="0.25">
      <c r="A232" s="91" t="s">
        <v>354</v>
      </c>
      <c r="B232" s="75">
        <v>0</v>
      </c>
      <c r="C232" s="75">
        <v>10</v>
      </c>
      <c r="D232" s="75"/>
      <c r="E232" s="75">
        <v>0</v>
      </c>
      <c r="F232" s="75">
        <v>1</v>
      </c>
      <c r="G232" s="75"/>
      <c r="H232" s="75">
        <v>0</v>
      </c>
      <c r="I232" s="75">
        <v>14</v>
      </c>
      <c r="J232" s="75"/>
    </row>
    <row r="233" spans="1:10" ht="24.95" customHeight="1" x14ac:dyDescent="0.25">
      <c r="A233" s="17" t="s">
        <v>67</v>
      </c>
      <c r="B233" s="17">
        <v>2186</v>
      </c>
      <c r="C233" s="17">
        <v>2847</v>
      </c>
      <c r="D233" s="25">
        <v>30.237877401646841</v>
      </c>
      <c r="E233" s="17">
        <v>671</v>
      </c>
      <c r="F233" s="17">
        <v>738</v>
      </c>
      <c r="G233" s="25">
        <v>9.9850968703427725</v>
      </c>
      <c r="H233" s="17">
        <v>3282</v>
      </c>
      <c r="I233" s="17">
        <v>4398</v>
      </c>
      <c r="J233" s="25">
        <v>34.003656307129802</v>
      </c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D233">
    <cfRule type="cellIs" dxfId="13" priority="18" stopIfTrue="1" operator="lessThanOrEqual">
      <formula>0</formula>
    </cfRule>
  </conditionalFormatting>
  <conditionalFormatting sqref="D233">
    <cfRule type="cellIs" dxfId="12" priority="17" stopIfTrue="1" operator="greaterThan">
      <formula>0</formula>
    </cfRule>
  </conditionalFormatting>
  <conditionalFormatting sqref="G233">
    <cfRule type="cellIs" dxfId="11" priority="4" stopIfTrue="1" operator="lessThanOrEqual">
      <formula>0</formula>
    </cfRule>
  </conditionalFormatting>
  <conditionalFormatting sqref="G233">
    <cfRule type="cellIs" dxfId="10" priority="3" stopIfTrue="1" operator="greaterThan">
      <formula>0</formula>
    </cfRule>
  </conditionalFormatting>
  <conditionalFormatting sqref="J233">
    <cfRule type="cellIs" dxfId="9" priority="2" stopIfTrue="1" operator="lessThanOrEqual">
      <formula>0</formula>
    </cfRule>
  </conditionalFormatting>
  <conditionalFormatting sqref="J233">
    <cfRule type="cellIs" dxfId="8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2023-10-20T12:04:30Z</dcterms:modified>
</cp:coreProperties>
</file>