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13_ncr:1_{8640BD32-46C2-4ADD-9C51-F89AAEC8D1A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Зміст" sheetId="15" r:id="rId1"/>
    <sheet name="2" sheetId="1" r:id="rId2"/>
    <sheet name="3" sheetId="16" r:id="rId3"/>
    <sheet name="4" sheetId="2" r:id="rId4"/>
    <sheet name="5" sheetId="5" r:id="rId5"/>
    <sheet name="6" sheetId="3" r:id="rId6"/>
    <sheet name="7" sheetId="4" r:id="rId7"/>
    <sheet name="8" sheetId="14" r:id="rId8"/>
    <sheet name="9" sheetId="8" r:id="rId9"/>
    <sheet name="10" sheetId="11" r:id="rId10"/>
    <sheet name="11" sheetId="13" r:id="rId11"/>
    <sheet name="12" sheetId="6" r:id="rId12"/>
    <sheet name="13" sheetId="12" r:id="rId13"/>
    <sheet name="14" sheetId="7" r:id="rId14"/>
    <sheet name="15" sheetId="10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0" l="1"/>
  <c r="J28" i="10"/>
  <c r="J22" i="10"/>
  <c r="J23" i="10"/>
  <c r="J24" i="10"/>
  <c r="J20" i="10"/>
  <c r="J17" i="10"/>
  <c r="J16" i="10"/>
  <c r="J15" i="10"/>
  <c r="J14" i="10"/>
  <c r="D15" i="10"/>
  <c r="D16" i="10"/>
  <c r="D17" i="10"/>
  <c r="D20" i="10"/>
  <c r="D22" i="10"/>
  <c r="D23" i="10"/>
  <c r="D28" i="10"/>
  <c r="D29" i="10"/>
  <c r="D34" i="10"/>
  <c r="D14" i="10"/>
  <c r="J190" i="8"/>
  <c r="G190" i="8"/>
  <c r="D190" i="8"/>
  <c r="J183" i="8"/>
  <c r="D183" i="8"/>
  <c r="J182" i="8"/>
  <c r="G182" i="8"/>
  <c r="D182" i="8"/>
  <c r="J181" i="8"/>
  <c r="D181" i="8"/>
  <c r="J180" i="8"/>
  <c r="D180" i="8"/>
  <c r="J179" i="8"/>
  <c r="G179" i="8"/>
  <c r="D179" i="8"/>
  <c r="J177" i="8"/>
  <c r="G177" i="8"/>
  <c r="D177" i="8"/>
  <c r="J176" i="8"/>
  <c r="D176" i="8"/>
  <c r="J175" i="8"/>
  <c r="D175" i="8"/>
  <c r="J173" i="8"/>
  <c r="G173" i="8"/>
  <c r="D173" i="8"/>
  <c r="J171" i="8"/>
  <c r="G171" i="8"/>
  <c r="D171" i="8"/>
  <c r="J169" i="8"/>
  <c r="G169" i="8"/>
  <c r="D169" i="8"/>
  <c r="J168" i="8"/>
  <c r="D168" i="8"/>
  <c r="J167" i="8"/>
  <c r="G167" i="8"/>
  <c r="D167" i="8"/>
  <c r="J163" i="8"/>
  <c r="D163" i="8"/>
  <c r="J162" i="8"/>
  <c r="G162" i="8"/>
  <c r="D162" i="8"/>
  <c r="J160" i="8"/>
  <c r="G160" i="8"/>
  <c r="D160" i="8"/>
  <c r="J159" i="8"/>
  <c r="G159" i="8"/>
  <c r="D159" i="8"/>
  <c r="J157" i="8"/>
  <c r="G157" i="8"/>
  <c r="D157" i="8"/>
  <c r="J156" i="8"/>
  <c r="G156" i="8"/>
  <c r="D156" i="8"/>
  <c r="J155" i="8"/>
  <c r="G155" i="8"/>
  <c r="D155" i="8"/>
  <c r="J152" i="8"/>
  <c r="G152" i="8"/>
  <c r="D152" i="8"/>
  <c r="J148" i="8"/>
  <c r="D148" i="8"/>
  <c r="J147" i="8"/>
  <c r="G147" i="8"/>
  <c r="D147" i="8"/>
  <c r="J144" i="8"/>
  <c r="G144" i="8"/>
  <c r="D144" i="8"/>
  <c r="J143" i="8"/>
  <c r="G143" i="8"/>
  <c r="D143" i="8"/>
  <c r="J142" i="8"/>
  <c r="D142" i="8"/>
  <c r="J141" i="8"/>
  <c r="G141" i="8"/>
  <c r="D141" i="8"/>
  <c r="J140" i="8"/>
  <c r="D140" i="8"/>
  <c r="J139" i="8"/>
  <c r="D139" i="8"/>
  <c r="J138" i="8"/>
  <c r="G138" i="8"/>
  <c r="D138" i="8"/>
  <c r="J137" i="8"/>
  <c r="D137" i="8"/>
  <c r="J136" i="8"/>
  <c r="D136" i="8"/>
  <c r="J135" i="8"/>
  <c r="D135" i="8"/>
  <c r="J134" i="8"/>
  <c r="D134" i="8"/>
  <c r="J132" i="8"/>
  <c r="G132" i="8"/>
  <c r="D132" i="8"/>
  <c r="J131" i="8"/>
  <c r="G131" i="8"/>
  <c r="D131" i="8"/>
  <c r="J129" i="8"/>
  <c r="D129" i="8"/>
  <c r="J128" i="8"/>
  <c r="G128" i="8"/>
  <c r="D128" i="8"/>
  <c r="J127" i="8"/>
  <c r="D127" i="8"/>
  <c r="J126" i="8"/>
  <c r="G126" i="8"/>
  <c r="D126" i="8"/>
  <c r="J125" i="8"/>
  <c r="D125" i="8"/>
  <c r="J124" i="8"/>
  <c r="D124" i="8"/>
  <c r="J123" i="8"/>
  <c r="G123" i="8"/>
  <c r="D123" i="8"/>
  <c r="J122" i="8"/>
  <c r="D122" i="8"/>
  <c r="J119" i="8"/>
  <c r="G119" i="8"/>
  <c r="D119" i="8"/>
  <c r="J118" i="8"/>
  <c r="G118" i="8"/>
  <c r="D118" i="8"/>
  <c r="J117" i="8"/>
  <c r="G117" i="8"/>
  <c r="D117" i="8"/>
  <c r="J115" i="8"/>
  <c r="G115" i="8"/>
  <c r="D115" i="8"/>
  <c r="J114" i="8"/>
  <c r="G114" i="8"/>
  <c r="D114" i="8"/>
  <c r="J113" i="8"/>
  <c r="G113" i="8"/>
  <c r="D113" i="8"/>
  <c r="J110" i="8"/>
  <c r="G110" i="8"/>
  <c r="D110" i="8"/>
  <c r="J108" i="8"/>
  <c r="G108" i="8"/>
  <c r="D108" i="8"/>
  <c r="J106" i="8"/>
  <c r="D106" i="8"/>
  <c r="J105" i="8"/>
  <c r="G105" i="8"/>
  <c r="D105" i="8"/>
  <c r="J104" i="8"/>
  <c r="D104" i="8"/>
  <c r="J64" i="8"/>
  <c r="G64" i="8"/>
  <c r="D64" i="8"/>
  <c r="J62" i="8"/>
  <c r="G62" i="8"/>
  <c r="D62" i="8"/>
  <c r="J58" i="8"/>
  <c r="G58" i="8"/>
  <c r="D58" i="8"/>
  <c r="J57" i="8"/>
  <c r="G57" i="8"/>
  <c r="D57" i="8"/>
  <c r="J53" i="8"/>
  <c r="D53" i="8"/>
  <c r="J52" i="8"/>
  <c r="D52" i="8"/>
  <c r="J51" i="8"/>
  <c r="D51" i="8"/>
  <c r="J49" i="8"/>
  <c r="G49" i="8"/>
  <c r="D49" i="8"/>
  <c r="J46" i="8"/>
  <c r="G46" i="8"/>
  <c r="D46" i="8"/>
  <c r="J45" i="8"/>
  <c r="D45" i="8"/>
  <c r="J43" i="8"/>
  <c r="D43" i="8"/>
  <c r="J42" i="8"/>
  <c r="G42" i="8"/>
  <c r="D42" i="8"/>
  <c r="J40" i="8"/>
  <c r="G40" i="8"/>
  <c r="D40" i="8"/>
  <c r="J39" i="8"/>
  <c r="G39" i="8"/>
  <c r="D39" i="8"/>
  <c r="J38" i="8"/>
  <c r="D38" i="8"/>
  <c r="J37" i="8"/>
  <c r="G37" i="8"/>
  <c r="D37" i="8"/>
  <c r="J34" i="8"/>
  <c r="G34" i="8"/>
  <c r="D34" i="8"/>
  <c r="J33" i="8"/>
  <c r="D33" i="8"/>
  <c r="J32" i="8"/>
  <c r="G32" i="8"/>
  <c r="D32" i="8"/>
  <c r="J31" i="8"/>
  <c r="G31" i="8"/>
  <c r="D31" i="8"/>
  <c r="J30" i="8"/>
  <c r="G30" i="8"/>
  <c r="D30" i="8"/>
  <c r="J29" i="8"/>
  <c r="G29" i="8"/>
  <c r="D29" i="8"/>
  <c r="J27" i="8"/>
  <c r="D27" i="8"/>
  <c r="J24" i="8"/>
  <c r="G24" i="8"/>
  <c r="D24" i="8"/>
  <c r="J22" i="8"/>
  <c r="D22" i="8"/>
  <c r="J20" i="8"/>
  <c r="D20" i="8"/>
  <c r="J18" i="8"/>
  <c r="G18" i="8"/>
  <c r="D18" i="8"/>
  <c r="J17" i="8"/>
  <c r="G17" i="8"/>
  <c r="D17" i="8"/>
  <c r="J15" i="8"/>
  <c r="G15" i="8"/>
  <c r="D15" i="8"/>
  <c r="J13" i="8"/>
  <c r="D13" i="8"/>
  <c r="J11" i="8"/>
  <c r="G11" i="8"/>
  <c r="D11" i="8"/>
  <c r="J10" i="8"/>
  <c r="G10" i="8"/>
  <c r="D10" i="8"/>
  <c r="J8" i="8"/>
  <c r="G8" i="8"/>
  <c r="D8" i="8"/>
  <c r="J7" i="8" l="1"/>
  <c r="G7" i="8"/>
  <c r="D7" i="8"/>
  <c r="J103" i="8"/>
  <c r="G103" i="8"/>
  <c r="D103" i="8"/>
  <c r="J102" i="8"/>
  <c r="G102" i="8"/>
  <c r="D102" i="8"/>
  <c r="J101" i="8"/>
  <c r="G101" i="8"/>
  <c r="D101" i="8"/>
  <c r="J100" i="8"/>
  <c r="G100" i="8"/>
  <c r="D100" i="8"/>
  <c r="J99" i="8"/>
  <c r="G99" i="8"/>
  <c r="D99" i="8"/>
  <c r="J98" i="8"/>
  <c r="G98" i="8"/>
  <c r="D98" i="8"/>
  <c r="J97" i="8"/>
  <c r="G97" i="8"/>
  <c r="D97" i="8"/>
  <c r="J94" i="8"/>
  <c r="G94" i="8"/>
  <c r="D94" i="8"/>
  <c r="J92" i="8"/>
  <c r="G92" i="8"/>
  <c r="D92" i="8"/>
  <c r="J90" i="8"/>
  <c r="G90" i="8"/>
  <c r="D90" i="8"/>
  <c r="J89" i="8"/>
  <c r="G89" i="8"/>
  <c r="D89" i="8"/>
  <c r="J88" i="8"/>
  <c r="D88" i="8"/>
  <c r="J87" i="8"/>
  <c r="G87" i="8"/>
  <c r="D87" i="8"/>
  <c r="J86" i="8"/>
  <c r="G86" i="8"/>
  <c r="D86" i="8"/>
  <c r="J85" i="8"/>
  <c r="G85" i="8"/>
  <c r="D85" i="8"/>
  <c r="J84" i="8"/>
  <c r="G84" i="8"/>
  <c r="D84" i="8"/>
  <c r="J83" i="8"/>
  <c r="G83" i="8"/>
  <c r="D83" i="8"/>
  <c r="J81" i="8"/>
  <c r="G81" i="8"/>
  <c r="D81" i="8"/>
  <c r="J80" i="8"/>
  <c r="G80" i="8"/>
  <c r="D80" i="8"/>
  <c r="J79" i="8"/>
  <c r="G79" i="8"/>
  <c r="D79" i="8"/>
  <c r="J78" i="8"/>
  <c r="G78" i="8"/>
  <c r="D78" i="8"/>
  <c r="J75" i="8"/>
  <c r="G75" i="8"/>
  <c r="D75" i="8"/>
  <c r="J74" i="8"/>
  <c r="G74" i="8"/>
  <c r="D74" i="8"/>
  <c r="J73" i="8"/>
  <c r="D73" i="8"/>
  <c r="J72" i="8"/>
  <c r="G72" i="8"/>
  <c r="D72" i="8"/>
  <c r="J71" i="8"/>
  <c r="G71" i="8"/>
  <c r="D71" i="8"/>
  <c r="J68" i="8"/>
  <c r="G68" i="8"/>
  <c r="D68" i="8"/>
  <c r="J66" i="8"/>
  <c r="G66" i="8"/>
  <c r="D66" i="8"/>
  <c r="J65" i="8"/>
  <c r="G65" i="8"/>
  <c r="D65" i="8"/>
  <c r="J34" i="12"/>
  <c r="G34" i="12"/>
  <c r="D34" i="12"/>
  <c r="J32" i="12"/>
  <c r="G32" i="12"/>
  <c r="D32" i="12"/>
  <c r="J31" i="12"/>
  <c r="D31" i="12"/>
  <c r="J30" i="12"/>
  <c r="D30" i="12"/>
  <c r="J29" i="12"/>
  <c r="D29" i="12"/>
  <c r="J28" i="12"/>
  <c r="G28" i="12"/>
  <c r="D28" i="12"/>
  <c r="J27" i="12"/>
  <c r="D27" i="12"/>
  <c r="J26" i="12"/>
  <c r="D26" i="12"/>
  <c r="J25" i="12"/>
  <c r="G25" i="12"/>
  <c r="D25" i="12"/>
  <c r="J24" i="12"/>
  <c r="G24" i="12"/>
  <c r="D24" i="12"/>
  <c r="J23" i="12"/>
  <c r="G23" i="12"/>
  <c r="D23" i="12"/>
  <c r="J22" i="12"/>
  <c r="D22" i="12"/>
  <c r="J21" i="12"/>
  <c r="D21" i="12"/>
  <c r="J20" i="12"/>
  <c r="G20" i="12"/>
  <c r="D20" i="12"/>
  <c r="J19" i="12"/>
  <c r="D19" i="12"/>
  <c r="J18" i="12"/>
  <c r="D18" i="12"/>
  <c r="J17" i="12"/>
  <c r="D17" i="12"/>
  <c r="J16" i="12"/>
  <c r="D16" i="12"/>
  <c r="J15" i="12"/>
  <c r="D15" i="12"/>
  <c r="J14" i="12"/>
  <c r="D14" i="12"/>
  <c r="J13" i="12"/>
  <c r="D13" i="12"/>
  <c r="J12" i="12"/>
  <c r="D12" i="12"/>
  <c r="J11" i="12"/>
  <c r="G11" i="12"/>
  <c r="D11" i="12"/>
  <c r="J10" i="12"/>
  <c r="D10" i="12"/>
  <c r="J9" i="12"/>
  <c r="D9" i="12"/>
  <c r="J8" i="12"/>
  <c r="G8" i="12"/>
  <c r="D8" i="12"/>
  <c r="J9" i="16" l="1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4" i="16"/>
  <c r="J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4" i="16"/>
  <c r="G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4" i="16"/>
  <c r="D8" i="16"/>
  <c r="D7" i="3" l="1"/>
  <c r="D8" i="3"/>
  <c r="D9" i="3"/>
  <c r="D10" i="3"/>
  <c r="D11" i="3"/>
  <c r="D12" i="3"/>
  <c r="D13" i="3"/>
  <c r="D14" i="3"/>
</calcChain>
</file>

<file path=xl/sharedStrings.xml><?xml version="1.0" encoding="utf-8"?>
<sst xmlns="http://schemas.openxmlformats.org/spreadsheetml/2006/main" count="767" uniqueCount="328">
  <si>
    <t>Регіон</t>
  </si>
  <si>
    <t>Усього ДТП</t>
  </si>
  <si>
    <t>усього</t>
  </si>
  <si>
    <t>загинуло</t>
  </si>
  <si>
    <t>травмовано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</si>
  <si>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</si>
  <si>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</si>
  <si>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</si>
  <si>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</si>
  <si>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</si>
  <si>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</si>
  <si>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</si>
  <si>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</si>
  <si>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</si>
  <si>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</si>
  <si>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</si>
  <si>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</si>
  <si>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</si>
  <si>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</si>
  <si>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</si>
  <si>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</si>
  <si>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</si>
  <si>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</si>
  <si>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</si>
  <si>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</si>
  <si>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</si>
  <si>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</si>
  <si>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</si>
  <si>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</si>
  <si>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</si>
  <si>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</si>
  <si>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</si>
  <si>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</si>
  <si>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</si>
  <si>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</si>
  <si>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>2020</t>
  </si>
  <si>
    <t>Понеділок</t>
  </si>
  <si>
    <t>Вівторок</t>
  </si>
  <si>
    <t>Середа</t>
  </si>
  <si>
    <t>Четвер</t>
  </si>
  <si>
    <t>П'ятниця</t>
  </si>
  <si>
    <t>Субота</t>
  </si>
  <si>
    <t>Неділя</t>
  </si>
  <si>
    <t>Дорожньо-транспортнi пригоди  за видами</t>
  </si>
  <si>
    <t>Дорожньо-транспортнi пригоди  за днем тижня</t>
  </si>
  <si>
    <t>Дорожньо-транспортнi пригоди  за часом скоєння</t>
  </si>
  <si>
    <t>День тижня</t>
  </si>
  <si>
    <t>Час</t>
  </si>
  <si>
    <t>Причини</t>
  </si>
  <si>
    <t xml:space="preserve">Загинуло осіб </t>
  </si>
  <si>
    <t>Травмовано осіб</t>
  </si>
  <si>
    <t>ПОРУШЕННЯ ПРАВИЛ МАНЕВРУВАННЯ</t>
  </si>
  <si>
    <t>ПЕРЕВИЩЕННЯ БЕЗПЕЧНОЇ ШВИДКОСТІ</t>
  </si>
  <si>
    <t>НЕДОТРИМАННЯ ДИСТАНЦІЇ</t>
  </si>
  <si>
    <t>ПОРУШЕННЯ ПРАВИЛ ПРОЇЗДУ ПЕРЕХРЕСТЬ</t>
  </si>
  <si>
    <t>ПОРУШЕННЯ ПРАВИЛ ПРОЇЗДУ ПІШОХІДНИХ ПЕРЕХОДІВ</t>
  </si>
  <si>
    <t>ВИЇЗД НА СМУГУ ЗУСТРІЧНОГО РУХУ</t>
  </si>
  <si>
    <t>ПЕРЕВИЩЕННЯ ВСТАНОВЛЕНОЇ ШВИДКОСТІ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</si>
  <si>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</si>
  <si>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</si>
  <si>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ОБГОНУ</t>
  </si>
  <si>
    <t>ПОРУШЕННЯ ПРАВИЛ УТРИМАННЯ АВТОДОРІГ ТА ВУЛИЦЬ</t>
  </si>
  <si>
    <t>ПОРУШЕННЯ ПРАВИЛ ПЕРЕВЕЗЕННЯ ВАНТАЖІВ</t>
  </si>
  <si>
    <t>ПОРУШЕННЯ ПРАВИЛ ПРОЇЗДУ ЗАЛІЗНИЧНИХ ПЕРЕЇЗДІВ</t>
  </si>
  <si>
    <t>ПОРУШЕННЯ ПРАВИЛ ПЕРЕВЕЗЕННЯ ПАСАЖИРІВ</t>
  </si>
  <si>
    <t>ПОРУШЕННЯ ТЕХНІКИ БЕЗПЕКИ ПАСАЖИРОМ</t>
  </si>
  <si>
    <t>ПОРУШЕННЯ ПРАВИЛ ПРОЇЗДУ ЗУПИНОК ГРОМАДСЬКОГО ТРАНСПОРТУ</t>
  </si>
  <si>
    <t>ПОРУШЕННЯ ПРАВИЛ ПРОЇЗДУ ВЕЛИКОГАБАРИТНИХ ТА ВЕЛИКОВАГОВИХ ТРАНСПОРТНИХ ЗАСОБІВ</t>
  </si>
  <si>
    <t>ПОРУШЕННЯ ПРАВИЛ БУКСИРУВАННЯ</t>
  </si>
  <si>
    <t>Дорожньо-транспортнi пригоди  за причинами</t>
  </si>
  <si>
    <t>Вид автопригоди</t>
  </si>
  <si>
    <t>Загинуло осіб</t>
  </si>
  <si>
    <t>ЗІТКНЕННЯ</t>
  </si>
  <si>
    <t>НАЇЗД НА ТРАНСПОРТНИЙ ЗАСІБ, ЩО СТОЇТЬ</t>
  </si>
  <si>
    <t>НАЇЗД НА ПЕРЕШКОДУ</t>
  </si>
  <si>
    <t>НАЇЗД НА ПІШОХОДА</t>
  </si>
  <si>
    <t>ПЕРЕКИДАННЯ ТЗ</t>
  </si>
  <si>
    <t>НАЇЗД НА ВЕЛОСИПЕДИСТА</t>
  </si>
  <si>
    <t>НАЇЗД НА ТВАРИН</t>
  </si>
  <si>
    <t>ПАДІННЯ ВАНТАЖІВ</t>
  </si>
  <si>
    <t>ПАДІННЯ ПАСАЖИРА</t>
  </si>
  <si>
    <t>НАЇЗД НА ГУЖОВИЙ ТРАНСПОРТ</t>
  </si>
  <si>
    <t>загинуло дітей</t>
  </si>
  <si>
    <t>травмовано дітей</t>
  </si>
  <si>
    <t>Дорога</t>
  </si>
  <si>
    <t>H-01 Київ - Знам`янка</t>
  </si>
  <si>
    <t>H-03 Житомир - Чернівці</t>
  </si>
  <si>
    <t>H-07 Київ - Суми - Юнаківка (на Курськ)</t>
  </si>
  <si>
    <t>H-08 Бориспіль - Дніпро - Запоріжжя (через Кременчук)</t>
  </si>
  <si>
    <t>H-10 Стрий - Івано-Франківськ - Чернівці - Мамалига (на Кишинів)</t>
  </si>
  <si>
    <t>H-10-01 Під`їзд до м. Івано-Франківськ</t>
  </si>
  <si>
    <t>H-11 Дніпро - Миколаїв (через Кривий Ріг)</t>
  </si>
  <si>
    <t>H-13 Львів - Самбір - Ужгород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</si>
  <si>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</si>
  <si>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</si>
  <si>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</si>
  <si>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</si>
  <si>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</si>
  <si>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</si>
  <si>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</si>
  <si>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M-01 Київ - Чернігів - Нові Яриловичі (на Гомель)</t>
  </si>
  <si>
    <t>M-01-01 Під`їзд до м. Чернігів</t>
  </si>
  <si>
    <t>M-01-02 Під`їзд до м. Бровари</t>
  </si>
  <si>
    <t>M-02 Кіпті - Глухів - Бачівськ (на Брянськ)</t>
  </si>
  <si>
    <t>M-03 Київ - Харків - Довжанський (на Ростов-на-Дону)</t>
  </si>
  <si>
    <t>M-03-02 "Під`їзд до Міжнародного аеропорту ""Харків"""</t>
  </si>
  <si>
    <t>M-05 Київ - Одеса</t>
  </si>
  <si>
    <t>M-06 Київ - Чоп (на Будапешт через Львів, Мукачеве, Ужгород)</t>
  </si>
  <si>
    <t>M-06-01 Під`їзд до м. Житомир</t>
  </si>
  <si>
    <t>M-06-02 Під`їзд до м. Новоград-Волинський</t>
  </si>
  <si>
    <t>M-06-03 Під`їзд до м. Львів</t>
  </si>
  <si>
    <t>M-07 Київ - Ковель - Ягодин (на Люблін)</t>
  </si>
  <si>
    <t>M-08 "Обхід м. Ужгород - контрольно-пропускний пункт ""Ужгород"""</t>
  </si>
  <si>
    <t>M-10 Львів - Краковець (на Краків)</t>
  </si>
  <si>
    <t>M-10-01 Західний обхід м. Львів</t>
  </si>
  <si>
    <t>M-11 Львів - Шегині (на Краків)</t>
  </si>
  <si>
    <t>M-14 Одеса - Мелітополь - Новоазовськ (на Таганрог)</t>
  </si>
  <si>
    <t>M-14-01 Під`їзд до м. Херсон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</si>
  <si>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</si>
  <si>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</si>
  <si>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</si>
  <si>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</si>
  <si>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M-19 Доманове (на Брест) - Ковель - Чернівці - Тереблече (на Бухарест)</t>
  </si>
  <si>
    <t>M-19-01 Під`їзд до м. Луцьк</t>
  </si>
  <si>
    <t>M-19-02 Об`їзд м. Чернівців</t>
  </si>
  <si>
    <t>M-20 Харків - Щербаківка (на Бєлгород)</t>
  </si>
  <si>
    <t>M-22 Полтава - Олександрія</t>
  </si>
  <si>
    <t>M-23 Берегове - Виноградів - Велика Копаня</t>
  </si>
  <si>
    <t>P-01 Київ - Обухів</t>
  </si>
  <si>
    <t>P-02 Київ - Іванків - Овруч</t>
  </si>
  <si>
    <t>P-08 Hемирів - Ямпіль</t>
  </si>
  <si>
    <t>P-11 Полтава - Красноград</t>
  </si>
  <si>
    <t>P-14 Луцьк - Ківерці - Маневичі - Любешів - Дольськ</t>
  </si>
  <si>
    <t>P-15 Ковель - Володимир-Волинський - Червоноград - Жовква</t>
  </si>
  <si>
    <t>P-17 Біла Церква - Тетіїв - Липовець - Гуменне - до автомобільної дороги М-12</t>
  </si>
  <si>
    <t>P-18 Житомир - Попільня - Сквира - Володарка</t>
  </si>
  <si>
    <t>P-20 Снятин - Тязів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</si>
  <si>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</si>
  <si>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</si>
  <si>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</si>
  <si>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</si>
  <si>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P-31 Бердичів - Хмільник - Літин (до автомобільної дороги М-12)</t>
  </si>
  <si>
    <t>P-36 Hемирів - Могилів-Подільський</t>
  </si>
  <si>
    <t>P-38 Богородчани - Гута</t>
  </si>
  <si>
    <t>P-39 Броди - Тернопіль</t>
  </si>
  <si>
    <t>P-40 Pава-Руська - Яворів - Судова Вишня</t>
  </si>
  <si>
    <t>P-41 Обхід м. Тернопіль</t>
  </si>
  <si>
    <t>P-42 Лубни - Миргород - Опішня до автомобільної дороги Н-12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</si>
  <si>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</si>
  <si>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</si>
  <si>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</si>
  <si>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</si>
  <si>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P-48 Кам`янець-Подільський - Сатанів - Війтівці - Білогір`я</t>
  </si>
  <si>
    <t>P-49 Васьковичі - Шепетівка</t>
  </si>
  <si>
    <t>P-50 Ярмолинці - Сатанів</t>
  </si>
  <si>
    <t>P-56 "Чернігів - Пакуль - контрольно-пропускний пункт ""Славутич"" - Чорнобиль (з під`їздом до м. Славутич)"</t>
  </si>
  <si>
    <t>P-60 Кролевець - Конотоп - Ромни - Пирятин</t>
  </si>
  <si>
    <t>P-61 Батурин - Конотоп - Суми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</si>
  <si>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</si>
  <si>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</si>
  <si>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</si>
  <si>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</si>
  <si>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</si>
  <si>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</si>
  <si>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</si>
  <si>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</si>
  <si>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</si>
  <si>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</si>
  <si>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</si>
  <si>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P-77 Рівне - Тучин - Гоща - /Р-05/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</si>
  <si>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</si>
  <si>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</si>
  <si>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</si>
  <si>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H-02 /М-06/ - Кременець - Біла Церква - Ржищів - Канів - Софіївка</t>
  </si>
  <si>
    <t>H-08-01 "Під`їзд до аеропорту "Дніпро"</t>
  </si>
  <si>
    <t>H-09 Мукачево - Рахів - Богородчани - Івано-Франківськ - Рогатин - Бібрка - Львів</t>
  </si>
  <si>
    <t>H-14 Олександрівка - Кропивницький - Миколаїв</t>
  </si>
  <si>
    <t>H-14-01 Південний обхід м. Кропивницького</t>
  </si>
  <si>
    <t>M-09 Тернопіль - Львів - Рава-Руська (на м. Люблін)</t>
  </si>
  <si>
    <t>M-13 Кропивницький - Платонове (на м. Кишинів)</t>
  </si>
  <si>
    <t>M-14-02 Обхід м. Мелітополь</t>
  </si>
  <si>
    <t>M-21 Виступовичі - Житомир - Могилів-Подільський (через м. Вінницю)</t>
  </si>
  <si>
    <t>M-24 Велика Добронь - Мукачево - Берегове - контрольно-пропускний пункт “Лужанка”</t>
  </si>
  <si>
    <t>M-26 Контрольно-пропускний пункт “Вилок” - Вилок - Неветленфолу - контрольно-пропускний пункт “Дякове”</t>
  </si>
  <si>
    <t>M-27 Одеса - Чорноморськ</t>
  </si>
  <si>
    <t>M-28 Одеса - Южний - /М-14/ з під’їздами</t>
  </si>
  <si>
    <t>M-29 Харків - Красноград - Перещепине - /М-18/</t>
  </si>
  <si>
    <t xml:space="preserve">P-03 Північно-східний обхід м. Київ </t>
  </si>
  <si>
    <t>P-04 Київ - Фастів - Біла Церква - Тараща - Звенигородка</t>
  </si>
  <si>
    <t>P-09 Mиронівка - Канів</t>
  </si>
  <si>
    <t>P-10 /Р-09/ - Черкаси - Чигирин - Кременчук</t>
  </si>
  <si>
    <t>P-19 Фастів - Митниця - Обухів - Ржищів</t>
  </si>
  <si>
    <t>P-33 Вінниця - Турбів - Гайсин - Балта - Велика Михайлівка - /М-16/</t>
  </si>
  <si>
    <t>P-37 Енергодар - Василівка</t>
  </si>
  <si>
    <t>P-43 /М-19/ - Ланівці - /Н-02/</t>
  </si>
  <si>
    <t>P-51 Мерефа - Лозова - Павлоград</t>
  </si>
  <si>
    <t>P-55 Одеса - Вознесенськ - Новий Буг</t>
  </si>
  <si>
    <t>P-62 Криворівня - Усть-Путила - Старі Кути - Вижниця - Сторожинець - Чернівці</t>
  </si>
  <si>
    <t>P-63 /Н-03/ - Вартиківці - контрольно-пропускний пункт “Сокиряни”</t>
  </si>
  <si>
    <t>Столиця</t>
  </si>
  <si>
    <t>Обласний центр</t>
  </si>
  <si>
    <t>Районний центр</t>
  </si>
  <si>
    <t>Інші міста</t>
  </si>
  <si>
    <t>Інші нас.пункти</t>
  </si>
  <si>
    <t>кiльк.</t>
  </si>
  <si>
    <t>% до м.п.</t>
  </si>
  <si>
    <t>% вiд всiх</t>
  </si>
  <si>
    <t>Перелік</t>
  </si>
  <si>
    <t>форм статистичної звітності про дорожньо-транспортні пригоди</t>
  </si>
  <si>
    <t>Сторінка</t>
  </si>
  <si>
    <t>1. Дорожньо-транспортнi пригоди (за звітний період)</t>
  </si>
  <si>
    <t>Дорожньо-транспортнi пригоди</t>
  </si>
  <si>
    <t xml:space="preserve">Дорожньо-транспортнi пригоди </t>
  </si>
  <si>
    <t>3. ДТП за видами</t>
  </si>
  <si>
    <t>2. ДТП за місяць</t>
  </si>
  <si>
    <t>4. ДТП за причинами</t>
  </si>
  <si>
    <t>5. ДТП за днем тижня</t>
  </si>
  <si>
    <t>6. ДТП за часом скоєння</t>
  </si>
  <si>
    <t>НЕОЧІКУВАНИЙ ВИХІД НА ПРОЇЗНУ ЧАСТИНУ</t>
  </si>
  <si>
    <t>ПЕРЕВТОМА, СОН ЗА КЕРМОМ</t>
  </si>
  <si>
    <t>ПЕРЕХІД ПІШОХОДІВ У НЕВСТАНОВЛЕНОМУ МІСЦІ</t>
  </si>
  <si>
    <t>НЕВИКОНАННЯ ВОДІЯМИ ВИМОГ СИГНАЛІВ РЕГУЛЮВАННЯ</t>
  </si>
  <si>
    <t>КЕРУВАННЯ НЕСПРАВНИМ ТРАНСПОРТНИМ ЗАСОБОМ</t>
  </si>
  <si>
    <t>НЕВИКОНАННЯ ПІШОХОДАМИ ВИМОГ СИГНАЛІВ РЕГУЛЮВАННЯ</t>
  </si>
  <si>
    <t>ПОРУШЕННЯ ПРАВИЛ КОРИСТУВАННЯ ЗОВНІШНІМИ СВІТЛОВИМИ ПРИЛАДАМИ ТРАНСПОРТНИХ ЗАСОБІВ</t>
  </si>
  <si>
    <t>ПОРУШЕННЯ ВИМОГ ПДР ПОГОНИЧЕМ ТВАРИН</t>
  </si>
  <si>
    <t>ДТП з загиблими та/або травмованими у населених пунктах</t>
  </si>
  <si>
    <t>КЕРУВАННЯ ТРАНСПОРТНИМ ЗАСОБОМ У СТАНІ СП’ЯНІННЯ</t>
  </si>
  <si>
    <t>ПОРУШЕННЯ ПДР ПІШОХОДАМИ У СТАНІ СП’ЯНІННЯ</t>
  </si>
  <si>
    <t>Н-24 Благовіщенське - Миколаїв (через м. Вознесенськ)</t>
  </si>
  <si>
    <t>Н-25 Городище - Рівне - Старокостянтинів</t>
  </si>
  <si>
    <t>Н-26 Чугуїв - Мілове (через м. Старобільськ)</t>
  </si>
  <si>
    <t>Н-27 Чернігів - Мена - Сосниця - Грем’яч</t>
  </si>
  <si>
    <t>Н-28 Чернігів - Городня - Сеньківка</t>
  </si>
  <si>
    <t>Н-30 Василівка - Бердянськ</t>
  </si>
  <si>
    <t>Н-31 Дніпро - Царичанка - Кобеляки - Решетилівка</t>
  </si>
  <si>
    <t>Н-32 Покровськ - Бахмут - Михайлівка</t>
  </si>
  <si>
    <t>Н-33 Одеса - Білгород-Дністровський - Монаші - /М-15/ з під’їздом до порту Чорноморськ</t>
  </si>
  <si>
    <t>H-23 Кропивницький - Кривий Ріг - Запоріжжя</t>
  </si>
  <si>
    <t>ДТП з загиблими та/або травмованими  дітьми</t>
  </si>
  <si>
    <t>усього ДТП з загиблими та/або травмованими  дітьми</t>
  </si>
  <si>
    <t>ДТП з загиблими та/або травмованими</t>
  </si>
  <si>
    <t>Усього ДТП з загиблими та/або травмованими</t>
  </si>
  <si>
    <t xml:space="preserve"> ДТП з загиблими та/або травмованими  пішоходами</t>
  </si>
  <si>
    <t>ДТП з загиблими та/або травмованими, скоєнi з вини пішоходів</t>
  </si>
  <si>
    <t xml:space="preserve"> ДТП, скоєнi за учаcтю дітей (загиблі та/або травмовані діти віком до 18 років) </t>
  </si>
  <si>
    <t>ДТП з загиблими та/або травмованими, скоєнi з вини дітей</t>
  </si>
  <si>
    <t>ДТП з загиблими та/або травмованими, скоєнi з вини водіїв автобусів</t>
  </si>
  <si>
    <t>М-25 Контрольно-пропускний пункт “Соломоново” - Велика Добронь - Яноші з під’їздом до контрольно-пропускного пункту “Косини”</t>
  </si>
  <si>
    <t>Р-03-01 Під’їзд до автомобільної дороги М-03</t>
  </si>
  <si>
    <t>Р-30 Під’їзд до м. Ірпеня</t>
  </si>
  <si>
    <t>P-47-02 Під’їзд до м. Каховки</t>
  </si>
  <si>
    <t>P-53 Контрольно-пропускний пункт “Малий Березний” - Малий Березний</t>
  </si>
  <si>
    <t>P-57-01 Під’їзд до м. Олешок</t>
  </si>
  <si>
    <t>P-64 Ківшовата - Шушківка - Лисянка - Моринці - Шевченкове - Тарасівка - /Н-16/</t>
  </si>
  <si>
    <t>P-68-01 Під’їзд до Державного історико-культурного заповідника “Качанівка”</t>
  </si>
  <si>
    <t>ДТП з загиблими та/або травмованими на автодорогах державного значення</t>
  </si>
  <si>
    <t>2021</t>
  </si>
  <si>
    <t>М-03-01 Під’їзд до м. Харків</t>
  </si>
  <si>
    <t>М-03-03 Під’їзд до м. Полтави</t>
  </si>
  <si>
    <t>M-05-01 Під'їзд до м. Біла Церква</t>
  </si>
  <si>
    <t>М-07-01 Під’їзд до автотермінала на контрольно-пропускному пункті “Ягодин” № 2</t>
  </si>
  <si>
    <t>М-07-02 Під’їзд до автотермінала на контрольно-пропускному пункті “Ягодин” № 3</t>
  </si>
  <si>
    <t>M-08-01 Під’їзд до вантажного термінала</t>
  </si>
  <si>
    <t>M-18-01 Під`їзд до Міжнародного аеропорту ""Харків</t>
  </si>
  <si>
    <t>M-21-01 під`їзд до м. Бердичева</t>
  </si>
  <si>
    <t>M-21-02 під`їзд до м. Калинівка</t>
  </si>
  <si>
    <t>M-22-01 Під’їзд до с. Козельщина</t>
  </si>
  <si>
    <t>М-26-01 Під’їзд до контрольно-пропускного пункту “Вилок”</t>
  </si>
  <si>
    <t>М-26-02 Під’їзд до контрольно-пропускного пункту “Велика Паладь”</t>
  </si>
  <si>
    <t>M-28-01 Обхід м. Одеси</t>
  </si>
  <si>
    <t>M-28-02 Під'їзд до порту “Южний”</t>
  </si>
  <si>
    <t>M-28-03 Під'їзд до нафтового термінала</t>
  </si>
  <si>
    <t>M-29-01 Під'їзд до М-18</t>
  </si>
  <si>
    <t>H-02-01 Під’їзд до м. Канева</t>
  </si>
  <si>
    <t>H-03-01 Обхід м. Дунаївців</t>
  </si>
  <si>
    <t>H-03-02 Обхід м. Старокостянтинова</t>
  </si>
  <si>
    <t>H-10-02 Під’їзд до м. Тисмениці</t>
  </si>
  <si>
    <t>H-23-01 Під’їзд до аеропорту “Кривий Ріг”</t>
  </si>
  <si>
    <t>Н-24-01 Під’їзд до Міжнародного аеропорту “Миколаїв”</t>
  </si>
  <si>
    <t>Н-25-01 Північний під’їзд до м. Рівного</t>
  </si>
  <si>
    <t>Н-25-02 Під’їзд до м. Нетішина</t>
  </si>
  <si>
    <t>P-02-02 Під'їзд до меморіального комплексу в с. Нові Петрівці</t>
  </si>
  <si>
    <t>P-02-01 Під`їзд до Чорнобильської АЕС (контрольно-пропускний пункт ""Дитятки"")</t>
  </si>
  <si>
    <t>P-04-01 Під’їзд до м. Фастова № 1</t>
  </si>
  <si>
    <t>P-04-02 Під’їзд до м. Фастова № 2</t>
  </si>
  <si>
    <t>P-10-01 Під’їзд до с. Суботів</t>
  </si>
  <si>
    <t>P-15-01 Під’їзд до м. Володимира-Волинського</t>
  </si>
  <si>
    <t>P-15-02 Об’їзд м. Володимира-Волинського</t>
  </si>
  <si>
    <t>P-47-01 Під’їзд до заповідника “Асканія-Нова”</t>
  </si>
  <si>
    <t>P-50-01 Під’їзд до смт Ярмолинці</t>
  </si>
  <si>
    <t>P-50-02 Під’їзд до державного курорту “Сатанів”</t>
  </si>
  <si>
    <t>P-61-01 Під’їзд до заповідника “Гетьманська Столиця”</t>
  </si>
  <si>
    <t>P-63-01 Під'їзд до КПП "Росошани"</t>
  </si>
  <si>
    <t>P-63-02 Під'їзд до КПП "Кельменці"</t>
  </si>
  <si>
    <t>P-69-01 Під’їзд до смт Гончарівське</t>
  </si>
  <si>
    <t>Р-80 Кам’янське - Миколаївка - Солоне - /Н-08/</t>
  </si>
  <si>
    <t>Р-81 Казанка - Снігурівка - Антонівка - /Р-47/</t>
  </si>
  <si>
    <t>Р-82 Сосниця - Короп - /М-02/</t>
  </si>
  <si>
    <t>Р-83 Славутич - Любеч - Ріпки - /М-01/ - Городня - /Н-28/ - Сновськ - Корюківка - Семенівка - Костобобрів - Чайкине - /Н-27/</t>
  </si>
  <si>
    <t>Р-83-01 Під’їзд до с. Бреч</t>
  </si>
  <si>
    <t>Р-83-02 Під’їзд до смт Березна</t>
  </si>
  <si>
    <t>M-06-04 Під`їзд до м. Ужгород</t>
  </si>
  <si>
    <t>M-06-05 Західний під`їзд до м. Рівного</t>
  </si>
  <si>
    <t>M-06-06 Південний підхід до м. Рівного</t>
  </si>
  <si>
    <t>H-12 Суми - Полтава  з обходом м. Сум</t>
  </si>
  <si>
    <t>Р-54 Краснопілка - Теплик - Бершадь - Саврань - Дубинове - /М-05/</t>
  </si>
  <si>
    <t>P-57 Олешки - Гола Пристань - Скадовськ</t>
  </si>
  <si>
    <t>P-71 Одеса - Іванівка - Ананьїв - Піщана - Хащувате - Колодисте - Рижавка - /М-05/</t>
  </si>
  <si>
    <r>
      <t xml:space="preserve">ВСЬОГО </t>
    </r>
    <r>
      <rPr>
        <b/>
        <sz val="11"/>
        <color rgb="FF000000"/>
        <rFont val="Times New Roman"/>
        <family val="1"/>
        <charset val="204"/>
      </rPr>
      <t>по Україні</t>
    </r>
  </si>
  <si>
    <t>7. ДТП з загиблими та/або травмованими у населених пунктах</t>
  </si>
  <si>
    <t>9. ДТП з загиблими та/або травмованими , скоєнi з участі пішоходів</t>
  </si>
  <si>
    <t>8. ДТП загиблими та/або травмованими на автодорогах</t>
  </si>
  <si>
    <t>10. ДТП з загиблими та/або травмованими , скоєнi з вини пішоходів</t>
  </si>
  <si>
    <t xml:space="preserve">11.  ДТП з загиблими та/або травмованими скоєнi за учаcтю дітей  (загиблі та травмовані в ДТП діти віком до 18 років) </t>
  </si>
  <si>
    <t xml:space="preserve">12.  ДТП, скоєнi з вини дітей (загиблі та/або травмовані в ДТП діти віком до 18 років) </t>
  </si>
  <si>
    <t>13. ДТП з загиблими та/або травмованими, скоєнi з вини водіїв автобусів</t>
  </si>
  <si>
    <t>14. ДТП з загиблими та/або травмованими , скоєні за умов незадовільного стану доріг</t>
  </si>
  <si>
    <t>15. ДТП з загиблими та/або травмованими , скоєні за умов незадовільного стану вулиць</t>
  </si>
  <si>
    <t>ВСЬОГО по Україні</t>
  </si>
  <si>
    <t>ріст</t>
  </si>
  <si>
    <t>зниж.</t>
  </si>
  <si>
    <t xml:space="preserve">за період з 01.01.2021 по 31.12.2021 </t>
  </si>
  <si>
    <t>за грудень 2021 року</t>
  </si>
  <si>
    <t>за період з 01.01.2021 по 31.12.2021</t>
  </si>
  <si>
    <t>М-30 Стрий — Умань — Дніпро — Ізварине (через мм. Вінницю, Кропивницький)</t>
  </si>
  <si>
    <t xml:space="preserve">          </t>
  </si>
  <si>
    <t xml:space="preserve"> ДТП з загиблими та/або травмованими, через незадовільний стан доріг та вулиць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</si>
</sst>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Arial Cyr"/>
    </font>
    <font>
      <b/>
      <sz val="14"/>
      <color indexed="8"/>
      <name val="Arial Cy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 Cyr"/>
    </font>
    <font>
      <sz val="11"/>
      <name val="Arial Cy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B050"/>
      <name val="Arial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1"/>
      <color rgb="FF00B05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Arial"/>
      <family val="2"/>
      <charset val="204"/>
    </font>
    <font>
      <b/>
      <sz val="11"/>
      <color indexed="8"/>
      <name val="Arial Cyr"/>
    </font>
    <font>
      <b/>
      <sz val="11"/>
      <color rgb="FF00B050"/>
      <name val="Arial"/>
      <family val="2"/>
      <charset val="204"/>
    </font>
    <font>
      <sz val="11"/>
      <color indexed="57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sz val="12"/>
      <name val="Times New Roman Cyr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Arial Cyr"/>
      <charset val="204"/>
    </font>
    <font>
      <b/>
      <sz val="11"/>
      <color indexed="8"/>
      <name val="Arial Cyr"/>
      <charset val="204"/>
    </font>
    <font>
      <sz val="14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 Cyr"/>
      <charset val="204"/>
    </font>
    <font>
      <sz val="11"/>
      <color indexed="8"/>
      <name val="Arial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5FBC8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8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88">
    <xf numFmtId="0" fontId="0" fillId="0" borderId="0"/>
    <xf numFmtId="0" fontId="3" fillId="0" borderId="0" applyFill="0" applyAlignment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14" fillId="0" borderId="0"/>
    <xf numFmtId="0" fontId="33" fillId="0" borderId="0" applyNumberFormat="0" applyFill="0" applyBorder="0" applyAlignment="0" applyProtection="0"/>
    <xf numFmtId="0" fontId="2" fillId="0" borderId="0"/>
    <xf numFmtId="0" fontId="34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8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8" borderId="43" applyNumberFormat="0" applyAlignment="0" applyProtection="0"/>
    <xf numFmtId="0" fontId="37" fillId="12" borderId="0" applyNumberFormat="0" applyBorder="0" applyAlignment="0" applyProtection="0"/>
    <xf numFmtId="0" fontId="38" fillId="0" borderId="45" applyNumberFormat="0" applyFill="0" applyAlignment="0" applyProtection="0"/>
    <xf numFmtId="0" fontId="39" fillId="20" borderId="46" applyNumberFormat="0" applyAlignment="0" applyProtection="0"/>
    <xf numFmtId="0" fontId="40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42" fillId="10" borderId="43" applyNumberFormat="0" applyAlignment="0" applyProtection="0"/>
    <xf numFmtId="0" fontId="43" fillId="0" borderId="47" applyNumberFormat="0" applyFill="0" applyAlignment="0" applyProtection="0"/>
    <xf numFmtId="0" fontId="44" fillId="7" borderId="0" applyNumberFormat="0" applyBorder="0" applyAlignment="0" applyProtection="0"/>
    <xf numFmtId="0" fontId="3" fillId="11" borderId="48" applyNumberFormat="0" applyFont="0" applyAlignment="0" applyProtection="0"/>
    <xf numFmtId="0" fontId="45" fillId="10" borderId="4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/>
    <xf numFmtId="0" fontId="51" fillId="0" borderId="0"/>
    <xf numFmtId="0" fontId="53" fillId="0" borderId="0"/>
    <xf numFmtId="0" fontId="61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0" borderId="56" applyNumberFormat="0" applyFill="0" applyAlignment="0" applyProtection="0"/>
    <xf numFmtId="0" fontId="64" fillId="0" borderId="57" applyNumberFormat="0" applyFill="0" applyAlignment="0" applyProtection="0"/>
    <xf numFmtId="0" fontId="64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58" applyNumberFormat="0" applyAlignment="0" applyProtection="0"/>
    <xf numFmtId="0" fontId="69" fillId="28" borderId="59" applyNumberFormat="0" applyAlignment="0" applyProtection="0"/>
    <xf numFmtId="0" fontId="70" fillId="28" borderId="58" applyNumberFormat="0" applyAlignment="0" applyProtection="0"/>
    <xf numFmtId="0" fontId="71" fillId="0" borderId="60" applyNumberFormat="0" applyFill="0" applyAlignment="0" applyProtection="0"/>
    <xf numFmtId="0" fontId="72" fillId="29" borderId="6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3" applyNumberFormat="0" applyFill="0" applyAlignment="0" applyProtection="0"/>
    <xf numFmtId="0" fontId="7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7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76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76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30" borderId="62" applyNumberFormat="0" applyFont="0" applyAlignment="0" applyProtection="0"/>
  </cellStyleXfs>
  <cellXfs count="266">
    <xf numFmtId="0" fontId="0" fillId="0" borderId="0" xfId="0"/>
    <xf numFmtId="0" fontId="3" fillId="0" borderId="0" xfId="1" applyFill="1" applyAlignment="1" applyProtection="1">
      <alignment horizontal="center" vertical="center" wrapText="1"/>
    </xf>
    <xf numFmtId="0" fontId="5" fillId="2" borderId="10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right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5" borderId="2" xfId="1" applyFont="1" applyFill="1" applyBorder="1" applyAlignment="1" applyProtection="1">
      <alignment horizontal="center" vertical="center" wrapText="1"/>
    </xf>
    <xf numFmtId="0" fontId="18" fillId="0" borderId="15" xfId="1" applyFont="1" applyFill="1" applyBorder="1" applyAlignment="1" applyProtection="1">
      <alignment horizontal="left" vertical="center" wrapText="1"/>
    </xf>
    <xf numFmtId="0" fontId="19" fillId="0" borderId="15" xfId="1" applyFont="1" applyFill="1" applyBorder="1" applyAlignment="1" applyProtection="1">
      <alignment horizontal="center" vertical="center" wrapText="1"/>
    </xf>
    <xf numFmtId="0" fontId="18" fillId="0" borderId="16" xfId="1" applyFont="1" applyFill="1" applyBorder="1" applyAlignment="1" applyProtection="1">
      <alignment horizontal="left" vertical="center" wrapText="1"/>
    </xf>
    <xf numFmtId="0" fontId="18" fillId="0" borderId="17" xfId="1" applyFont="1" applyFill="1" applyBorder="1" applyAlignment="1" applyProtection="1">
      <alignment horizontal="left" vertical="center" wrapText="1"/>
    </xf>
    <xf numFmtId="0" fontId="19" fillId="0" borderId="18" xfId="1" applyFont="1" applyFill="1" applyBorder="1" applyAlignment="1" applyProtection="1">
      <alignment horizontal="center" vertical="center" wrapText="1"/>
    </xf>
    <xf numFmtId="0" fontId="5" fillId="2" borderId="23" xfId="1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164" fontId="23" fillId="0" borderId="3" xfId="1" applyNumberFormat="1" applyFont="1" applyFill="1" applyBorder="1" applyAlignment="1" applyProtection="1">
      <alignment horizontal="right" vertical="center" wrapText="1"/>
    </xf>
    <xf numFmtId="0" fontId="6" fillId="0" borderId="3" xfId="0" applyFont="1" applyFill="1" applyBorder="1" applyAlignment="1" applyProtection="1">
      <alignment horizontal="right" vertical="center" wrapText="1"/>
    </xf>
    <xf numFmtId="164" fontId="5" fillId="0" borderId="1" xfId="1" applyNumberFormat="1" applyFont="1" applyFill="1" applyBorder="1" applyAlignment="1" applyProtection="1">
      <alignment horizontal="right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164" fontId="5" fillId="0" borderId="3" xfId="1" applyNumberFormat="1" applyFont="1" applyFill="1" applyBorder="1" applyAlignment="1" applyProtection="1">
      <alignment vertical="center" wrapText="1"/>
    </xf>
    <xf numFmtId="0" fontId="27" fillId="0" borderId="0" xfId="0" applyFont="1"/>
    <xf numFmtId="164" fontId="29" fillId="0" borderId="3" xfId="1" applyNumberFormat="1" applyFont="1" applyFill="1" applyBorder="1" applyAlignment="1" applyProtection="1">
      <alignment horizontal="right" vertical="center" wrapText="1"/>
    </xf>
    <xf numFmtId="164" fontId="5" fillId="0" borderId="37" xfId="1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right" vertical="center" wrapText="1"/>
    </xf>
    <xf numFmtId="0" fontId="5" fillId="0" borderId="22" xfId="1" applyFont="1" applyFill="1" applyBorder="1" applyAlignment="1" applyProtection="1">
      <alignment horizontal="right" vertical="center" wrapText="1"/>
    </xf>
    <xf numFmtId="0" fontId="32" fillId="0" borderId="1" xfId="0" applyFont="1" applyFill="1" applyBorder="1" applyAlignment="1" applyProtection="1">
      <alignment horizontal="right" vertical="center" wrapText="1"/>
    </xf>
    <xf numFmtId="0" fontId="23" fillId="0" borderId="3" xfId="1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right" vertical="center" wrapText="1"/>
    </xf>
    <xf numFmtId="0" fontId="30" fillId="0" borderId="1" xfId="0" applyFont="1" applyFill="1" applyBorder="1" applyAlignment="1" applyProtection="1">
      <alignment horizontal="right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vertical="center" wrapText="1"/>
    </xf>
    <xf numFmtId="0" fontId="5" fillId="0" borderId="3" xfId="1" applyFont="1" applyFill="1" applyBorder="1" applyAlignment="1" applyProtection="1">
      <alignment horizontal="right" vertical="center" wrapText="1"/>
    </xf>
    <xf numFmtId="164" fontId="5" fillId="0" borderId="3" xfId="1" applyNumberFormat="1" applyFont="1" applyFill="1" applyBorder="1" applyAlignment="1" applyProtection="1">
      <alignment horizontal="right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164" fontId="29" fillId="0" borderId="3" xfId="1" applyNumberFormat="1" applyFont="1" applyFill="1" applyBorder="1" applyAlignment="1" applyProtection="1">
      <alignment vertical="center" wrapText="1"/>
    </xf>
    <xf numFmtId="164" fontId="23" fillId="0" borderId="3" xfId="1" applyNumberFormat="1" applyFont="1" applyFill="1" applyBorder="1" applyAlignment="1" applyProtection="1">
      <alignment vertical="center" wrapText="1"/>
    </xf>
    <xf numFmtId="0" fontId="5" fillId="2" borderId="31" xfId="1" applyFont="1" applyFill="1" applyBorder="1" applyAlignment="1" applyProtection="1">
      <alignment horizontal="center" vertical="center" wrapText="1"/>
    </xf>
    <xf numFmtId="0" fontId="5" fillId="2" borderId="32" xfId="1" applyFont="1" applyFill="1" applyBorder="1" applyAlignment="1" applyProtection="1">
      <alignment horizontal="center" vertical="center" wrapText="1"/>
    </xf>
    <xf numFmtId="0" fontId="25" fillId="0" borderId="42" xfId="0" applyFont="1" applyBorder="1" applyAlignment="1">
      <alignment vertical="center" wrapText="1"/>
    </xf>
    <xf numFmtId="0" fontId="7" fillId="0" borderId="49" xfId="1" applyFont="1" applyFill="1" applyBorder="1" applyAlignment="1" applyProtection="1">
      <alignment horizontal="righ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7" fillId="22" borderId="15" xfId="1" applyFont="1" applyFill="1" applyBorder="1" applyAlignment="1" applyProtection="1">
      <alignment horizontal="right" vertical="center" wrapText="1"/>
    </xf>
    <xf numFmtId="1" fontId="7" fillId="23" borderId="3" xfId="1" applyNumberFormat="1" applyFont="1" applyFill="1" applyBorder="1" applyAlignment="1" applyProtection="1">
      <alignment vertical="center" wrapText="1"/>
    </xf>
    <xf numFmtId="0" fontId="5" fillId="0" borderId="3" xfId="1" applyFont="1" applyBorder="1" applyAlignment="1">
      <alignment horizontal="right"/>
    </xf>
    <xf numFmtId="0" fontId="5" fillId="6" borderId="3" xfId="1" applyFont="1" applyFill="1" applyBorder="1" applyAlignment="1">
      <alignment horizontal="right"/>
    </xf>
    <xf numFmtId="0" fontId="0" fillId="0" borderId="3" xfId="0" applyBorder="1"/>
    <xf numFmtId="0" fontId="5" fillId="0" borderId="1" xfId="1" applyFont="1" applyFill="1" applyBorder="1" applyAlignment="1" applyProtection="1">
      <alignment horizontal="left" vertical="center" wrapText="1"/>
    </xf>
    <xf numFmtId="2" fontId="5" fillId="0" borderId="3" xfId="1" applyNumberFormat="1" applyFont="1" applyFill="1" applyBorder="1" applyAlignment="1" applyProtection="1">
      <alignment vertical="center"/>
    </xf>
    <xf numFmtId="0" fontId="16" fillId="3" borderId="51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5" fillId="0" borderId="40" xfId="1" applyFont="1" applyFill="1" applyBorder="1" applyAlignment="1" applyProtection="1">
      <alignment horizontal="left" vertical="center" wrapText="1"/>
    </xf>
    <xf numFmtId="0" fontId="48" fillId="0" borderId="40" xfId="0" applyFont="1" applyBorder="1"/>
    <xf numFmtId="0" fontId="48" fillId="0" borderId="40" xfId="0" applyFont="1" applyBorder="1" applyAlignment="1">
      <alignment horizontal="left" vertical="center"/>
    </xf>
    <xf numFmtId="0" fontId="48" fillId="21" borderId="40" xfId="0" applyFont="1" applyFill="1" applyBorder="1" applyAlignment="1">
      <alignment horizontal="left" vertical="center" wrapText="1"/>
    </xf>
    <xf numFmtId="0" fontId="48" fillId="0" borderId="40" xfId="0" applyFont="1" applyBorder="1" applyAlignment="1">
      <alignment wrapText="1"/>
    </xf>
    <xf numFmtId="0" fontId="7" fillId="0" borderId="3" xfId="1" applyFont="1" applyFill="1" applyBorder="1" applyAlignment="1" applyProtection="1">
      <alignment horizontal="right" vertical="center" wrapText="1"/>
    </xf>
    <xf numFmtId="0" fontId="6" fillId="0" borderId="24" xfId="0" applyFont="1" applyFill="1" applyBorder="1" applyAlignment="1" applyProtection="1">
      <alignment horizontal="right" vertical="center" wrapText="1"/>
    </xf>
    <xf numFmtId="0" fontId="52" fillId="0" borderId="39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/>
    </xf>
    <xf numFmtId="164" fontId="22" fillId="0" borderId="3" xfId="1" applyNumberFormat="1" applyFont="1" applyFill="1" applyBorder="1" applyAlignment="1" applyProtection="1">
      <alignment horizontal="right" vertical="center" wrapText="1"/>
    </xf>
    <xf numFmtId="0" fontId="5" fillId="6" borderId="3" xfId="1" applyFont="1" applyFill="1" applyBorder="1" applyAlignment="1" applyProtection="1">
      <alignment horizontal="left" vertical="center" wrapText="1"/>
    </xf>
    <xf numFmtId="0" fontId="3" fillId="6" borderId="3" xfId="1" applyFill="1" applyBorder="1" applyAlignment="1" applyProtection="1">
      <alignment horizontal="left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2" fontId="5" fillId="0" borderId="3" xfId="1" applyNumberFormat="1" applyFont="1" applyFill="1" applyBorder="1" applyAlignment="1" applyProtection="1">
      <alignment vertical="center" wrapText="1"/>
    </xf>
    <xf numFmtId="0" fontId="5" fillId="0" borderId="3" xfId="45" applyFont="1" applyBorder="1" applyAlignment="1"/>
    <xf numFmtId="0" fontId="3" fillId="0" borderId="3" xfId="1" applyFill="1" applyBorder="1" applyAlignment="1" applyProtection="1">
      <alignment horizontal="right" vertical="center" wrapText="1"/>
    </xf>
    <xf numFmtId="0" fontId="54" fillId="0" borderId="3" xfId="0" applyFont="1" applyFill="1" applyBorder="1" applyAlignment="1" applyProtection="1">
      <alignment vertical="center" wrapText="1"/>
    </xf>
    <xf numFmtId="0" fontId="5" fillId="0" borderId="53" xfId="1" applyFont="1" applyFill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right" vertical="center" wrapText="1"/>
    </xf>
    <xf numFmtId="164" fontId="5" fillId="0" borderId="24" xfId="1" applyNumberFormat="1" applyFont="1" applyFill="1" applyBorder="1" applyAlignment="1" applyProtection="1">
      <alignment horizontal="right" vertical="center" wrapText="1"/>
    </xf>
    <xf numFmtId="0" fontId="11" fillId="4" borderId="24" xfId="1" applyFont="1" applyFill="1" applyBorder="1" applyAlignment="1" applyProtection="1">
      <alignment horizontal="center" vertical="center" wrapText="1"/>
    </xf>
    <xf numFmtId="0" fontId="11" fillId="4" borderId="36" xfId="1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right" vertical="center" wrapText="1"/>
    </xf>
    <xf numFmtId="0" fontId="48" fillId="0" borderId="3" xfId="0" applyFont="1" applyBorder="1"/>
    <xf numFmtId="0" fontId="5" fillId="0" borderId="54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0" fontId="17" fillId="0" borderId="24" xfId="1" applyFont="1" applyFill="1" applyBorder="1" applyAlignment="1" applyProtection="1">
      <alignment horizontal="right" vertical="center" wrapText="1"/>
    </xf>
    <xf numFmtId="0" fontId="5" fillId="0" borderId="41" xfId="1" applyFont="1" applyFill="1" applyBorder="1" applyAlignment="1" applyProtection="1">
      <alignment horizontal="left" vertical="center" wrapText="1"/>
    </xf>
    <xf numFmtId="0" fontId="5" fillId="0" borderId="22" xfId="1" applyFont="1" applyFill="1" applyBorder="1" applyAlignment="1" applyProtection="1">
      <alignment horizontal="left" vertical="center" wrapText="1"/>
    </xf>
    <xf numFmtId="0" fontId="5" fillId="0" borderId="37" xfId="1" applyFont="1" applyFill="1" applyBorder="1" applyAlignment="1" applyProtection="1">
      <alignment horizontal="right" vertical="center" wrapText="1"/>
    </xf>
    <xf numFmtId="164" fontId="23" fillId="0" borderId="3" xfId="1" applyNumberFormat="1" applyFont="1" applyFill="1" applyBorder="1" applyAlignment="1" applyProtection="1">
      <alignment vertical="center"/>
    </xf>
    <xf numFmtId="164" fontId="29" fillId="0" borderId="3" xfId="1" applyNumberFormat="1" applyFont="1" applyFill="1" applyBorder="1" applyAlignment="1" applyProtection="1">
      <alignment vertical="center"/>
    </xf>
    <xf numFmtId="164" fontId="29" fillId="0" borderId="3" xfId="0" applyNumberFormat="1" applyFont="1" applyFill="1" applyBorder="1" applyAlignment="1" applyProtection="1">
      <alignment vertical="center" wrapText="1"/>
    </xf>
    <xf numFmtId="164" fontId="31" fillId="0" borderId="3" xfId="1" applyNumberFormat="1" applyFont="1" applyFill="1" applyBorder="1" applyAlignment="1" applyProtection="1">
      <alignment vertical="center" wrapText="1"/>
    </xf>
    <xf numFmtId="164" fontId="31" fillId="0" borderId="3" xfId="1" applyNumberFormat="1" applyFont="1" applyFill="1" applyBorder="1" applyAlignment="1" applyProtection="1">
      <alignment vertical="center"/>
    </xf>
    <xf numFmtId="164" fontId="31" fillId="23" borderId="3" xfId="1" applyNumberFormat="1" applyFont="1" applyFill="1" applyBorder="1" applyAlignment="1" applyProtection="1">
      <alignment vertical="center" wrapText="1"/>
    </xf>
    <xf numFmtId="164" fontId="31" fillId="23" borderId="3" xfId="1" applyNumberFormat="1" applyFont="1" applyFill="1" applyBorder="1" applyAlignment="1" applyProtection="1">
      <alignment vertical="center"/>
    </xf>
    <xf numFmtId="0" fontId="49" fillId="0" borderId="42" xfId="0" applyFont="1" applyBorder="1" applyAlignment="1">
      <alignment vertical="center" wrapText="1"/>
    </xf>
    <xf numFmtId="0" fontId="49" fillId="0" borderId="38" xfId="0" applyFont="1" applyBorder="1" applyAlignment="1">
      <alignment vertical="center" wrapText="1"/>
    </xf>
    <xf numFmtId="0" fontId="57" fillId="0" borderId="3" xfId="2" applyFont="1" applyBorder="1" applyAlignment="1">
      <alignment horizontal="center" vertical="center" wrapText="1"/>
    </xf>
    <xf numFmtId="164" fontId="23" fillId="0" borderId="3" xfId="0" applyNumberFormat="1" applyFont="1" applyFill="1" applyBorder="1" applyAlignment="1" applyProtection="1">
      <alignment vertical="center" wrapText="1"/>
    </xf>
    <xf numFmtId="0" fontId="3" fillId="0" borderId="0" xfId="1" applyFill="1" applyAlignment="1" applyProtection="1">
      <alignment horizontal="right" vertical="center" wrapText="1"/>
    </xf>
    <xf numFmtId="164" fontId="31" fillId="0" borderId="3" xfId="0" applyNumberFormat="1" applyFont="1" applyFill="1" applyBorder="1" applyAlignment="1" applyProtection="1">
      <alignment vertical="center" wrapText="1"/>
    </xf>
    <xf numFmtId="2" fontId="5" fillId="0" borderId="3" xfId="1" applyNumberFormat="1" applyFont="1" applyFill="1" applyBorder="1" applyAlignment="1" applyProtection="1">
      <alignment horizontal="right" vertical="center" wrapText="1"/>
    </xf>
    <xf numFmtId="0" fontId="57" fillId="0" borderId="3" xfId="0" applyFont="1" applyBorder="1"/>
    <xf numFmtId="0" fontId="58" fillId="0" borderId="3" xfId="0" applyFont="1" applyBorder="1" applyAlignment="1">
      <alignment horizontal="center" vertical="center" wrapText="1"/>
    </xf>
    <xf numFmtId="2" fontId="5" fillId="0" borderId="3" xfId="0" applyNumberFormat="1" applyFont="1" applyFill="1" applyBorder="1" applyAlignment="1" applyProtection="1">
      <alignment vertical="center" wrapText="1"/>
    </xf>
    <xf numFmtId="0" fontId="5" fillId="0" borderId="3" xfId="1" applyFont="1" applyBorder="1" applyAlignment="1"/>
    <xf numFmtId="0" fontId="56" fillId="0" borderId="3" xfId="4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right" vertical="center" wrapText="1"/>
    </xf>
    <xf numFmtId="0" fontId="5" fillId="2" borderId="24" xfId="1" applyFont="1" applyFill="1" applyBorder="1" applyAlignment="1" applyProtection="1">
      <alignment horizontal="center" vertical="center" wrapText="1"/>
    </xf>
    <xf numFmtId="0" fontId="55" fillId="0" borderId="3" xfId="44" applyFont="1" applyBorder="1" applyAlignment="1">
      <alignment horizontal="right"/>
    </xf>
    <xf numFmtId="0" fontId="77" fillId="0" borderId="3" xfId="1" applyFont="1" applyFill="1" applyBorder="1" applyAlignment="1" applyProtection="1">
      <alignment horizontal="right" vertical="center" wrapText="1"/>
    </xf>
    <xf numFmtId="0" fontId="78" fillId="0" borderId="3" xfId="1" applyFont="1" applyFill="1" applyBorder="1" applyAlignment="1" applyProtection="1">
      <alignment horizontal="right" vertical="center" wrapText="1"/>
    </xf>
    <xf numFmtId="0" fontId="54" fillId="0" borderId="0" xfId="0" applyFont="1"/>
    <xf numFmtId="2" fontId="31" fillId="23" borderId="3" xfId="0" applyNumberFormat="1" applyFont="1" applyFill="1" applyBorder="1" applyAlignment="1" applyProtection="1">
      <alignment vertical="center" wrapText="1"/>
    </xf>
    <xf numFmtId="0" fontId="7" fillId="55" borderId="14" xfId="1" applyFont="1" applyFill="1" applyBorder="1" applyAlignment="1" applyProtection="1">
      <alignment horizontal="center" vertical="center" wrapText="1"/>
    </xf>
    <xf numFmtId="0" fontId="50" fillId="55" borderId="38" xfId="0" applyFont="1" applyFill="1" applyBorder="1" applyAlignment="1">
      <alignment vertical="center" wrapText="1"/>
    </xf>
    <xf numFmtId="3" fontId="50" fillId="55" borderId="50" xfId="0" applyNumberFormat="1" applyFont="1" applyFill="1" applyBorder="1" applyAlignment="1">
      <alignment horizontal="center" vertical="center" wrapText="1"/>
    </xf>
    <xf numFmtId="0" fontId="50" fillId="55" borderId="50" xfId="0" applyFont="1" applyFill="1" applyBorder="1" applyAlignment="1">
      <alignment horizontal="center" vertical="center" wrapText="1"/>
    </xf>
    <xf numFmtId="0" fontId="79" fillId="0" borderId="52" xfId="0" applyFont="1" applyBorder="1" applyAlignment="1">
      <alignment horizontal="center" vertical="center"/>
    </xf>
    <xf numFmtId="0" fontId="79" fillId="0" borderId="52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center" vertical="center"/>
    </xf>
    <xf numFmtId="0" fontId="79" fillId="0" borderId="39" xfId="0" applyFont="1" applyBorder="1" applyAlignment="1">
      <alignment horizontal="center" vertical="center" wrapText="1"/>
    </xf>
    <xf numFmtId="0" fontId="24" fillId="55" borderId="38" xfId="0" applyFont="1" applyFill="1" applyBorder="1" applyAlignment="1">
      <alignment horizontal="center" vertical="center" wrapText="1"/>
    </xf>
    <xf numFmtId="3" fontId="28" fillId="55" borderId="50" xfId="0" applyNumberFormat="1" applyFont="1" applyFill="1" applyBorder="1" applyAlignment="1">
      <alignment horizontal="center" vertical="center" wrapText="1"/>
    </xf>
    <xf numFmtId="0" fontId="28" fillId="55" borderId="50" xfId="0" applyFont="1" applyFill="1" applyBorder="1" applyAlignment="1">
      <alignment horizontal="center" vertical="center" wrapText="1"/>
    </xf>
    <xf numFmtId="0" fontId="57" fillId="0" borderId="3" xfId="2" applyFont="1" applyBorder="1" applyAlignment="1">
      <alignment horizontal="center" wrapText="1"/>
    </xf>
    <xf numFmtId="0" fontId="17" fillId="0" borderId="3" xfId="1" applyFont="1" applyFill="1" applyBorder="1" applyAlignment="1" applyProtection="1">
      <alignment horizontal="right" vertical="center" wrapText="1"/>
    </xf>
    <xf numFmtId="0" fontId="5" fillId="2" borderId="36" xfId="1" applyFont="1" applyFill="1" applyBorder="1" applyAlignment="1" applyProtection="1">
      <alignment horizontal="center" vertical="center" wrapText="1"/>
    </xf>
    <xf numFmtId="0" fontId="5" fillId="0" borderId="28" xfId="1" applyFont="1" applyFill="1" applyBorder="1" applyAlignment="1" applyProtection="1">
      <alignment horizontal="left" vertical="center" wrapText="1"/>
    </xf>
    <xf numFmtId="164" fontId="5" fillId="0" borderId="29" xfId="0" applyNumberFormat="1" applyFont="1" applyBorder="1" applyAlignment="1">
      <alignment horizontal="center" vertical="center"/>
    </xf>
    <xf numFmtId="0" fontId="17" fillId="0" borderId="3" xfId="1" applyFont="1" applyFill="1" applyBorder="1" applyAlignment="1" applyProtection="1">
      <alignment horizontal="right" wrapText="1"/>
    </xf>
    <xf numFmtId="164" fontId="5" fillId="6" borderId="3" xfId="1" applyNumberFormat="1" applyFont="1" applyFill="1" applyBorder="1" applyAlignment="1" applyProtection="1">
      <alignment horizontal="right" vertical="center" wrapText="1"/>
    </xf>
    <xf numFmtId="0" fontId="5" fillId="56" borderId="31" xfId="1" applyFont="1" applyFill="1" applyBorder="1" applyAlignment="1" applyProtection="1">
      <alignment horizontal="center" vertical="center" wrapText="1"/>
    </xf>
    <xf numFmtId="0" fontId="5" fillId="56" borderId="10" xfId="1" applyFont="1" applyFill="1" applyBorder="1" applyAlignment="1" applyProtection="1">
      <alignment horizontal="center" vertical="center" wrapText="1"/>
    </xf>
    <xf numFmtId="0" fontId="5" fillId="56" borderId="11" xfId="1" applyFont="1" applyFill="1" applyBorder="1" applyAlignment="1" applyProtection="1">
      <alignment horizontal="center" vertical="center" wrapText="1"/>
    </xf>
    <xf numFmtId="0" fontId="7" fillId="55" borderId="3" xfId="1" applyFont="1" applyFill="1" applyBorder="1" applyAlignment="1" applyProtection="1">
      <alignment horizontal="right" vertical="center" wrapText="1"/>
    </xf>
    <xf numFmtId="0" fontId="55" fillId="0" borderId="3" xfId="0" applyFont="1" applyBorder="1" applyAlignment="1">
      <alignment horizontal="right"/>
    </xf>
    <xf numFmtId="0" fontId="81" fillId="55" borderId="3" xfId="0" applyFont="1" applyFill="1" applyBorder="1" applyAlignment="1">
      <alignment horizontal="right"/>
    </xf>
    <xf numFmtId="164" fontId="22" fillId="55" borderId="3" xfId="1" applyNumberFormat="1" applyFont="1" applyFill="1" applyBorder="1" applyAlignment="1" applyProtection="1">
      <alignment horizontal="right" vertical="center" wrapText="1"/>
    </xf>
    <xf numFmtId="164" fontId="31" fillId="55" borderId="3" xfId="1" applyNumberFormat="1" applyFont="1" applyFill="1" applyBorder="1" applyAlignment="1" applyProtection="1">
      <alignment horizontal="right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164" fontId="11" fillId="0" borderId="29" xfId="2" applyNumberFormat="1" applyFont="1" applyBorder="1" applyAlignment="1">
      <alignment horizontal="center" vertical="center" wrapText="1"/>
    </xf>
    <xf numFmtId="0" fontId="20" fillId="55" borderId="30" xfId="0" applyFont="1" applyFill="1" applyBorder="1" applyAlignment="1">
      <alignment horizontal="center" vertical="center"/>
    </xf>
    <xf numFmtId="3" fontId="20" fillId="55" borderId="31" xfId="0" applyNumberFormat="1" applyFont="1" applyFill="1" applyBorder="1" applyAlignment="1">
      <alignment horizontal="center" vertical="center"/>
    </xf>
    <xf numFmtId="164" fontId="20" fillId="55" borderId="32" xfId="2" applyNumberFormat="1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/>
    </xf>
    <xf numFmtId="0" fontId="56" fillId="0" borderId="37" xfId="4" applyFont="1" applyBorder="1" applyAlignment="1">
      <alignment horizontal="center" wrapText="1"/>
    </xf>
    <xf numFmtId="164" fontId="11" fillId="0" borderId="65" xfId="2" applyNumberFormat="1" applyFont="1" applyBorder="1" applyAlignment="1">
      <alignment horizontal="center" vertical="center" wrapText="1"/>
    </xf>
    <xf numFmtId="49" fontId="52" fillId="3" borderId="31" xfId="0" applyNumberFormat="1" applyFont="1" applyFill="1" applyBorder="1" applyAlignment="1">
      <alignment horizontal="center" vertical="center"/>
    </xf>
    <xf numFmtId="0" fontId="52" fillId="3" borderId="31" xfId="0" applyFont="1" applyFill="1" applyBorder="1" applyAlignment="1">
      <alignment horizontal="center" vertical="center"/>
    </xf>
    <xf numFmtId="0" fontId="11" fillId="3" borderId="32" xfId="1" applyFont="1" applyFill="1" applyBorder="1" applyAlignment="1" applyProtection="1">
      <alignment horizontal="center" vertical="center"/>
    </xf>
    <xf numFmtId="49" fontId="13" fillId="3" borderId="2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2" fillId="3" borderId="36" xfId="1" applyFont="1" applyFill="1" applyBorder="1" applyAlignment="1" applyProtection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/>
    </xf>
    <xf numFmtId="0" fontId="20" fillId="55" borderId="66" xfId="0" applyNumberFormat="1" applyFont="1" applyFill="1" applyBorder="1" applyAlignment="1">
      <alignment horizontal="center" vertical="center"/>
    </xf>
    <xf numFmtId="3" fontId="20" fillId="55" borderId="67" xfId="0" applyNumberFormat="1" applyFont="1" applyFill="1" applyBorder="1" applyAlignment="1">
      <alignment horizontal="center" vertical="center"/>
    </xf>
    <xf numFmtId="164" fontId="11" fillId="55" borderId="68" xfId="2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 applyProtection="1">
      <alignment horizontal="right" vertical="center" wrapText="1"/>
    </xf>
    <xf numFmtId="0" fontId="11" fillId="0" borderId="28" xfId="1" applyFont="1" applyFill="1" applyBorder="1" applyAlignment="1" applyProtection="1">
      <alignment horizontal="left" vertical="center" wrapText="1"/>
    </xf>
    <xf numFmtId="0" fontId="57" fillId="0" borderId="29" xfId="0" applyFont="1" applyBorder="1"/>
    <xf numFmtId="0" fontId="58" fillId="0" borderId="29" xfId="0" applyFont="1" applyBorder="1" applyAlignment="1">
      <alignment horizontal="center" vertical="center" wrapText="1"/>
    </xf>
    <xf numFmtId="0" fontId="20" fillId="55" borderId="30" xfId="1" applyFont="1" applyFill="1" applyBorder="1" applyAlignment="1" applyProtection="1">
      <alignment horizontal="left" vertical="center" wrapText="1"/>
    </xf>
    <xf numFmtId="0" fontId="60" fillId="55" borderId="31" xfId="2" applyFont="1" applyFill="1" applyBorder="1" applyAlignment="1">
      <alignment horizontal="center" vertical="center" wrapText="1"/>
    </xf>
    <xf numFmtId="0" fontId="59" fillId="55" borderId="31" xfId="0" applyFont="1" applyFill="1" applyBorder="1" applyAlignment="1">
      <alignment horizontal="center" vertical="center" wrapText="1"/>
    </xf>
    <xf numFmtId="0" fontId="59" fillId="55" borderId="32" xfId="0" applyFont="1" applyFill="1" applyBorder="1" applyAlignment="1">
      <alignment horizontal="center" vertical="center" wrapText="1"/>
    </xf>
    <xf numFmtId="0" fontId="5" fillId="0" borderId="25" xfId="1" applyFont="1" applyFill="1" applyBorder="1" applyAlignment="1" applyProtection="1">
      <alignment horizontal="left" vertical="center" wrapText="1"/>
    </xf>
    <xf numFmtId="0" fontId="5" fillId="0" borderId="69" xfId="0" applyFont="1" applyFill="1" applyBorder="1" applyAlignment="1" applyProtection="1">
      <alignment horizontal="center" vertical="center" wrapText="1"/>
    </xf>
    <xf numFmtId="0" fontId="5" fillId="0" borderId="69" xfId="2" applyFont="1" applyBorder="1" applyAlignment="1">
      <alignment horizontal="center" vertical="center" wrapText="1"/>
    </xf>
    <xf numFmtId="164" fontId="5" fillId="0" borderId="69" xfId="1" applyNumberFormat="1" applyFont="1" applyFill="1" applyBorder="1" applyAlignment="1" applyProtection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164" fontId="5" fillId="0" borderId="70" xfId="1" applyNumberFormat="1" applyFont="1" applyFill="1" applyBorder="1" applyAlignment="1" applyProtection="1">
      <alignment horizontal="center" vertical="center" wrapText="1"/>
    </xf>
    <xf numFmtId="0" fontId="5" fillId="0" borderId="30" xfId="1" applyFont="1" applyFill="1" applyBorder="1" applyAlignment="1" applyProtection="1">
      <alignment horizontal="left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0" fontId="7" fillId="3" borderId="51" xfId="1" applyFont="1" applyFill="1" applyBorder="1" applyAlignment="1" applyProtection="1">
      <alignment horizontal="left" vertical="center" wrapText="1"/>
    </xf>
    <xf numFmtId="0" fontId="80" fillId="3" borderId="33" xfId="0" applyFont="1" applyFill="1" applyBorder="1" applyAlignment="1" applyProtection="1">
      <alignment horizontal="center" vertical="center" wrapText="1"/>
    </xf>
    <xf numFmtId="0" fontId="80" fillId="3" borderId="33" xfId="2" applyFont="1" applyFill="1" applyBorder="1" applyAlignment="1">
      <alignment horizontal="center" vertical="center" wrapText="1"/>
    </xf>
    <xf numFmtId="164" fontId="80" fillId="3" borderId="33" xfId="0" applyNumberFormat="1" applyFont="1" applyFill="1" applyBorder="1" applyAlignment="1">
      <alignment horizontal="center" vertical="center"/>
    </xf>
    <xf numFmtId="164" fontId="80" fillId="3" borderId="34" xfId="0" applyNumberFormat="1" applyFont="1" applyFill="1" applyBorder="1" applyAlignment="1">
      <alignment horizontal="center" vertical="center"/>
    </xf>
    <xf numFmtId="0" fontId="18" fillId="0" borderId="28" xfId="1" applyFont="1" applyFill="1" applyBorder="1" applyAlignment="1" applyProtection="1">
      <alignment horizontal="left" vertical="center" wrapText="1"/>
    </xf>
    <xf numFmtId="0" fontId="0" fillId="0" borderId="29" xfId="0" applyBorder="1"/>
    <xf numFmtId="164" fontId="5" fillId="0" borderId="29" xfId="1" applyNumberFormat="1" applyFont="1" applyFill="1" applyBorder="1" applyAlignment="1" applyProtection="1">
      <alignment horizontal="right" vertical="center" wrapText="1"/>
    </xf>
    <xf numFmtId="0" fontId="19" fillId="0" borderId="30" xfId="1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right" vertical="center" wrapText="1"/>
    </xf>
    <xf numFmtId="164" fontId="5" fillId="0" borderId="31" xfId="1" applyNumberFormat="1" applyFont="1" applyFill="1" applyBorder="1" applyAlignment="1" applyProtection="1">
      <alignment horizontal="right" vertical="center" wrapText="1"/>
    </xf>
    <xf numFmtId="164" fontId="5" fillId="0" borderId="32" xfId="1" applyNumberFormat="1" applyFont="1" applyFill="1" applyBorder="1" applyAlignment="1" applyProtection="1">
      <alignment horizontal="right" vertical="center" wrapText="1"/>
    </xf>
    <xf numFmtId="0" fontId="18" fillId="0" borderId="64" xfId="1" applyFont="1" applyFill="1" applyBorder="1" applyAlignment="1" applyProtection="1">
      <alignment horizontal="left" vertical="center" wrapText="1"/>
    </xf>
    <xf numFmtId="0" fontId="0" fillId="0" borderId="37" xfId="0" applyBorder="1"/>
    <xf numFmtId="0" fontId="0" fillId="0" borderId="65" xfId="0" applyBorder="1"/>
    <xf numFmtId="0" fontId="5" fillId="2" borderId="7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right" vertical="center" wrapText="1"/>
    </xf>
    <xf numFmtId="0" fontId="6" fillId="0" borderId="15" xfId="0" applyFont="1" applyFill="1" applyBorder="1" applyAlignment="1" applyProtection="1">
      <alignment horizontal="right" vertical="center" wrapText="1"/>
    </xf>
    <xf numFmtId="0" fontId="30" fillId="0" borderId="15" xfId="0" applyFont="1" applyFill="1" applyBorder="1" applyAlignment="1" applyProtection="1">
      <alignment horizontal="right" vertical="center" wrapText="1"/>
    </xf>
    <xf numFmtId="0" fontId="82" fillId="0" borderId="3" xfId="0" applyFont="1" applyFill="1" applyBorder="1" applyAlignment="1" applyProtection="1">
      <alignment horizontal="right" vertical="center" wrapText="1"/>
    </xf>
    <xf numFmtId="0" fontId="57" fillId="0" borderId="3" xfId="0" applyFont="1" applyBorder="1" applyAlignment="1">
      <alignment horizontal="right"/>
    </xf>
    <xf numFmtId="0" fontId="57" fillId="0" borderId="0" xfId="0" applyFont="1"/>
    <xf numFmtId="0" fontId="5" fillId="0" borderId="1" xfId="0" applyFont="1" applyBorder="1" applyAlignment="1">
      <alignment horizontal="right" vertical="center" wrapText="1"/>
    </xf>
    <xf numFmtId="0" fontId="60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20" fillId="0" borderId="0" xfId="0" applyFont="1" applyFill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 wrapText="1"/>
    </xf>
    <xf numFmtId="0" fontId="5" fillId="2" borderId="25" xfId="1" applyFont="1" applyFill="1" applyBorder="1" applyAlignment="1" applyProtection="1">
      <alignment horizontal="center" vertical="center" wrapText="1"/>
    </xf>
    <xf numFmtId="0" fontId="5" fillId="2" borderId="28" xfId="1" applyFont="1" applyFill="1" applyBorder="1" applyAlignment="1" applyProtection="1">
      <alignment horizontal="center" vertical="center" wrapText="1"/>
    </xf>
    <xf numFmtId="0" fontId="5" fillId="2" borderId="30" xfId="1" applyFont="1" applyFill="1" applyBorder="1" applyAlignment="1" applyProtection="1">
      <alignment horizontal="center" vertical="center" wrapText="1"/>
    </xf>
    <xf numFmtId="0" fontId="5" fillId="2" borderId="26" xfId="1" applyFont="1" applyFill="1" applyBorder="1" applyAlignment="1" applyProtection="1">
      <alignment horizontal="center" vertical="center" wrapText="1"/>
    </xf>
    <xf numFmtId="0" fontId="5" fillId="2" borderId="27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29" xfId="1" applyFont="1" applyFill="1" applyBorder="1" applyAlignment="1" applyProtection="1">
      <alignment horizontal="center" vertical="center" wrapText="1"/>
    </xf>
    <xf numFmtId="0" fontId="5" fillId="56" borderId="4" xfId="1" applyFont="1" applyFill="1" applyBorder="1" applyAlignment="1" applyProtection="1">
      <alignment horizontal="center" vertical="center" wrapText="1"/>
    </xf>
    <xf numFmtId="0" fontId="5" fillId="56" borderId="7" xfId="1" applyFont="1" applyFill="1" applyBorder="1" applyAlignment="1" applyProtection="1">
      <alignment horizontal="center" vertical="center" wrapText="1"/>
    </xf>
    <xf numFmtId="0" fontId="5" fillId="56" borderId="9" xfId="1" applyFont="1" applyFill="1" applyBorder="1" applyAlignment="1" applyProtection="1">
      <alignment horizontal="center" vertical="center" wrapText="1"/>
    </xf>
    <xf numFmtId="0" fontId="5" fillId="56" borderId="5" xfId="1" applyFont="1" applyFill="1" applyBorder="1" applyAlignment="1" applyProtection="1">
      <alignment horizontal="center" vertical="center" wrapText="1"/>
    </xf>
    <xf numFmtId="0" fontId="5" fillId="56" borderId="6" xfId="1" applyFont="1" applyFill="1" applyBorder="1" applyAlignment="1" applyProtection="1">
      <alignment horizontal="center" vertical="center" wrapText="1"/>
    </xf>
    <xf numFmtId="0" fontId="5" fillId="56" borderId="1" xfId="1" applyFont="1" applyFill="1" applyBorder="1" applyAlignment="1" applyProtection="1">
      <alignment horizontal="center" vertical="center" wrapText="1"/>
    </xf>
    <xf numFmtId="0" fontId="5" fillId="56" borderId="2" xfId="1" applyFont="1" applyFill="1" applyBorder="1" applyAlignment="1" applyProtection="1">
      <alignment horizontal="center" vertical="center" wrapText="1"/>
    </xf>
    <xf numFmtId="0" fontId="5" fillId="56" borderId="8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 wrapText="1"/>
    </xf>
    <xf numFmtId="0" fontId="11" fillId="3" borderId="28" xfId="1" applyFont="1" applyFill="1" applyBorder="1" applyAlignment="1" applyProtection="1">
      <alignment horizontal="center" vertical="center" wrapText="1"/>
    </xf>
    <xf numFmtId="0" fontId="11" fillId="3" borderId="30" xfId="1" applyFont="1" applyFill="1" applyBorder="1" applyAlignment="1" applyProtection="1">
      <alignment horizontal="center" vertical="center" wrapText="1"/>
    </xf>
    <xf numFmtId="0" fontId="11" fillId="4" borderId="26" xfId="1" applyFont="1" applyFill="1" applyBorder="1" applyAlignment="1" applyProtection="1">
      <alignment horizontal="center" vertical="center" wrapText="1"/>
    </xf>
    <xf numFmtId="0" fontId="52" fillId="3" borderId="27" xfId="0" applyFont="1" applyFill="1" applyBorder="1" applyAlignment="1">
      <alignment horizontal="center"/>
    </xf>
    <xf numFmtId="0" fontId="11" fillId="4" borderId="3" xfId="1" applyFont="1" applyFill="1" applyBorder="1" applyAlignment="1" applyProtection="1">
      <alignment horizontal="center" vertical="center" wrapText="1"/>
    </xf>
    <xf numFmtId="0" fontId="52" fillId="3" borderId="29" xfId="0" applyFont="1" applyFill="1" applyBorder="1" applyAlignment="1">
      <alignment horizontal="center"/>
    </xf>
    <xf numFmtId="0" fontId="0" fillId="0" borderId="0" xfId="0" applyAlignment="1"/>
    <xf numFmtId="0" fontId="11" fillId="3" borderId="35" xfId="1" applyFont="1" applyFill="1" applyBorder="1" applyAlignment="1" applyProtection="1">
      <alignment horizontal="center" vertical="center" wrapText="1"/>
    </xf>
    <xf numFmtId="0" fontId="12" fillId="4" borderId="26" xfId="1" applyFont="1" applyFill="1" applyBorder="1" applyAlignment="1" applyProtection="1">
      <alignment horizontal="center" vertical="center" wrapText="1"/>
    </xf>
    <xf numFmtId="0" fontId="0" fillId="3" borderId="27" xfId="0" applyFill="1" applyBorder="1" applyAlignment="1"/>
    <xf numFmtId="0" fontId="12" fillId="4" borderId="3" xfId="1" applyFont="1" applyFill="1" applyBorder="1" applyAlignment="1" applyProtection="1">
      <alignment horizontal="center" vertical="center" wrapText="1"/>
    </xf>
    <xf numFmtId="0" fontId="0" fillId="3" borderId="29" xfId="0" applyFill="1" applyBorder="1" applyAlignment="1"/>
    <xf numFmtId="0" fontId="5" fillId="2" borderId="1" xfId="1" applyFont="1" applyFill="1" applyBorder="1" applyAlignment="1" applyProtection="1">
      <alignment horizontal="center" vertical="center" wrapText="1"/>
    </xf>
    <xf numFmtId="0" fontId="11" fillId="4" borderId="25" xfId="1" applyFont="1" applyFill="1" applyBorder="1" applyAlignment="1" applyProtection="1">
      <alignment horizontal="center" vertical="center" wrapText="1"/>
    </xf>
    <xf numFmtId="0" fontId="11" fillId="4" borderId="28" xfId="1" applyFont="1" applyFill="1" applyBorder="1" applyAlignment="1" applyProtection="1">
      <alignment horizontal="center" vertical="center" wrapText="1"/>
    </xf>
    <xf numFmtId="0" fontId="11" fillId="4" borderId="35" xfId="1" applyFont="1" applyFill="1" applyBorder="1" applyAlignment="1" applyProtection="1">
      <alignment horizontal="center" vertical="center" wrapText="1"/>
    </xf>
    <xf numFmtId="0" fontId="11" fillId="4" borderId="27" xfId="1" applyFont="1" applyFill="1" applyBorder="1" applyAlignment="1" applyProtection="1">
      <alignment horizontal="center" vertical="center" wrapText="1"/>
    </xf>
    <xf numFmtId="0" fontId="11" fillId="4" borderId="29" xfId="1" applyFont="1" applyFill="1" applyBorder="1" applyAlignment="1" applyProtection="1">
      <alignment horizontal="center" vertical="center" wrapText="1"/>
    </xf>
    <xf numFmtId="0" fontId="5" fillId="2" borderId="35" xfId="1" applyFont="1" applyFill="1" applyBorder="1" applyAlignment="1" applyProtection="1">
      <alignment horizontal="center" vertical="center" wrapText="1"/>
    </xf>
    <xf numFmtId="0" fontId="5" fillId="5" borderId="2" xfId="1" applyFont="1" applyFill="1" applyBorder="1" applyAlignment="1" applyProtection="1">
      <alignment horizontal="center" vertical="center" wrapText="1"/>
    </xf>
    <xf numFmtId="0" fontId="5" fillId="5" borderId="21" xfId="1" applyFont="1" applyFill="1" applyBorder="1" applyAlignment="1" applyProtection="1">
      <alignment horizontal="center" vertical="center" wrapText="1"/>
    </xf>
    <xf numFmtId="0" fontId="5" fillId="5" borderId="22" xfId="1" applyFont="1" applyFill="1" applyBorder="1" applyAlignment="1" applyProtection="1">
      <alignment horizontal="center" vertical="center" wrapText="1"/>
    </xf>
    <xf numFmtId="0" fontId="5" fillId="5" borderId="15" xfId="1" applyFont="1" applyFill="1" applyBorder="1" applyAlignment="1" applyProtection="1">
      <alignment horizontal="center" vertical="center" wrapText="1"/>
    </xf>
    <xf numFmtId="0" fontId="5" fillId="5" borderId="19" xfId="1" applyFont="1" applyFill="1" applyBorder="1" applyAlignment="1" applyProtection="1">
      <alignment horizontal="center" vertical="center" wrapText="1"/>
    </xf>
    <xf numFmtId="0" fontId="5" fillId="5" borderId="20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</cellXfs>
  <cellStyles count="88">
    <cellStyle name="20% — акцент1" xfId="63" builtinId="30" customBuiltin="1"/>
    <cellStyle name="20% — акцент2" xfId="67" builtinId="34" customBuiltin="1"/>
    <cellStyle name="20% — акцент3" xfId="71" builtinId="38" customBuiltin="1"/>
    <cellStyle name="20% — акцент4" xfId="75" builtinId="42" customBuiltin="1"/>
    <cellStyle name="20% — акцент5" xfId="79" builtinId="46" customBuiltin="1"/>
    <cellStyle name="20% — акцент6" xfId="83" builtinId="50" customBuiltin="1"/>
    <cellStyle name="20% – Акцентування1" xfId="6" xr:uid="{EED85DA9-C74B-49AA-AFA4-DF787E552D5C}"/>
    <cellStyle name="20% – Акцентування2" xfId="7" xr:uid="{5F8E1E28-D134-477D-B0C5-0AD53301FDD1}"/>
    <cellStyle name="20% – Акцентування3" xfId="8" xr:uid="{D1EE4930-1BC3-4624-BF2A-CBF014798956}"/>
    <cellStyle name="20% – Акцентування4" xfId="9" xr:uid="{1B4F06D4-7AEC-4511-A9BE-C8B3BFF5D775}"/>
    <cellStyle name="20% – Акцентування5" xfId="10" xr:uid="{BEFED619-C841-4AE3-B678-3F7AB4216026}"/>
    <cellStyle name="20% – Акцентування6" xfId="11" xr:uid="{DB71351F-D478-4D38-91F1-7D35BE6AE4E2}"/>
    <cellStyle name="40% — акцент1" xfId="64" builtinId="31" customBuiltin="1"/>
    <cellStyle name="40% — акцент2" xfId="68" builtinId="35" customBuiltin="1"/>
    <cellStyle name="40% — акцент3" xfId="72" builtinId="39" customBuiltin="1"/>
    <cellStyle name="40% — акцент4" xfId="76" builtinId="43" customBuiltin="1"/>
    <cellStyle name="40% — акцент5" xfId="80" builtinId="47" customBuiltin="1"/>
    <cellStyle name="40% — акцент6" xfId="84" builtinId="51" customBuiltin="1"/>
    <cellStyle name="40% – Акцентування1" xfId="12" xr:uid="{0251ACC4-5CC4-44F1-A124-D79DC4DF4A1C}"/>
    <cellStyle name="40% – Акцентування2" xfId="13" xr:uid="{E415DDA2-3FC7-42D3-AFF4-DA9A14C4739D}"/>
    <cellStyle name="40% – Акцентування3" xfId="14" xr:uid="{591A2730-7D01-4D66-9EBC-A17F54C07FB0}"/>
    <cellStyle name="40% – Акцентування4" xfId="15" xr:uid="{DF3814CB-0F7E-49F9-AEA0-D2840561279B}"/>
    <cellStyle name="40% – Акцентування5" xfId="16" xr:uid="{3E273FF5-FF2C-4707-B927-566818476716}"/>
    <cellStyle name="40% – Акцентування6" xfId="17" xr:uid="{76D45D1F-1B58-4A33-AB06-7C35945B0999}"/>
    <cellStyle name="60% — акцент1" xfId="65" builtinId="32" customBuiltin="1"/>
    <cellStyle name="60% — акцент2" xfId="69" builtinId="36" customBuiltin="1"/>
    <cellStyle name="60% — акцент3" xfId="73" builtinId="40" customBuiltin="1"/>
    <cellStyle name="60% — акцент4" xfId="77" builtinId="44" customBuiltin="1"/>
    <cellStyle name="60% — акцент5" xfId="81" builtinId="48" customBuiltin="1"/>
    <cellStyle name="60% — акцент6" xfId="85" builtinId="52" customBuiltin="1"/>
    <cellStyle name="60% – Акцентування1" xfId="18" xr:uid="{BC6D03D5-21E2-495C-8934-A809EE39A4E1}"/>
    <cellStyle name="60% – Акцентування2" xfId="19" xr:uid="{B400039B-2299-4279-9BE0-436880C9A787}"/>
    <cellStyle name="60% – Акцентування3" xfId="20" xr:uid="{ED1C7944-E29C-4163-916B-E88AB0C7964F}"/>
    <cellStyle name="60% – Акцентування4" xfId="21" xr:uid="{C9F1CF0B-D271-4D06-9BCC-A84E176C9848}"/>
    <cellStyle name="60% – Акцентування5" xfId="22" xr:uid="{01E6CEB3-0D02-4DDB-B6FF-F8C3A646720F}"/>
    <cellStyle name="60% – Акцентування6" xfId="23" xr:uid="{20CC793E-302B-467C-AB1F-5906997F93EB}"/>
    <cellStyle name="Акцент1" xfId="62" builtinId="29" customBuiltin="1"/>
    <cellStyle name="Акцент2" xfId="66" builtinId="33" customBuiltin="1"/>
    <cellStyle name="Акцент3" xfId="70" builtinId="37" customBuiltin="1"/>
    <cellStyle name="Акцент4" xfId="74" builtinId="41" customBuiltin="1"/>
    <cellStyle name="Акцент5" xfId="78" builtinId="45" customBuiltin="1"/>
    <cellStyle name="Акцент6" xfId="82" builtinId="49" customBuiltin="1"/>
    <cellStyle name="Акцентування1" xfId="24" xr:uid="{4BEFD4D2-37C2-4ED8-B5FD-8EDEE34443D4}"/>
    <cellStyle name="Акцентування2" xfId="25" xr:uid="{097E3BB2-99CC-48A8-A07C-905F9A4E3ACC}"/>
    <cellStyle name="Акцентування3" xfId="26" xr:uid="{F74BBB9F-FF58-43CF-BAA4-58033AF45FE4}"/>
    <cellStyle name="Акцентування4" xfId="27" xr:uid="{9CF7CCCE-FA18-468B-8AF8-86C5E586A1DD}"/>
    <cellStyle name="Акцентування5" xfId="28" xr:uid="{BE19AE73-910C-4E19-AFF7-1DDA074EA965}"/>
    <cellStyle name="Акцентування6" xfId="29" xr:uid="{1BDE9C84-C677-4BD8-BE03-8EDD3DF814A3}"/>
    <cellStyle name="Ввід" xfId="30" xr:uid="{269A1A2C-2EBF-4155-AA2C-1D9401069AE2}"/>
    <cellStyle name="Ввод " xfId="54" builtinId="20" customBuiltin="1"/>
    <cellStyle name="Вывод" xfId="55" builtinId="21" customBuiltin="1"/>
    <cellStyle name="Вычисление" xfId="56" builtinId="22" customBuiltin="1"/>
    <cellStyle name="Гарний" xfId="31" xr:uid="{DA4A5D8F-C272-4334-B7E6-D872D723359F}"/>
    <cellStyle name="Гиперссылка" xfId="2" builtinId="8"/>
    <cellStyle name="Гиперссылка 2" xfId="4" xr:uid="{93FF3A2E-5CB4-4525-A8E7-84666896EFEC}"/>
    <cellStyle name="Заголовок 1" xfId="47" builtinId="16" customBuiltin="1"/>
    <cellStyle name="Заголовок 2" xfId="48" builtinId="17" customBuiltin="1"/>
    <cellStyle name="Заголовок 3" xfId="49" builtinId="18" customBuiltin="1"/>
    <cellStyle name="Заголовок 4" xfId="50" builtinId="19" customBuiltin="1"/>
    <cellStyle name="Звичайний 2" xfId="3" xr:uid="{7DE990C3-EFB3-43C2-9695-005BA17B8F1F}"/>
    <cellStyle name="Зв'язана клітинка" xfId="32" xr:uid="{B40FBB1A-EF13-4CF8-AA3E-450632A5278F}"/>
    <cellStyle name="Итог" xfId="61" builtinId="25" customBuiltin="1"/>
    <cellStyle name="Контрольна клітинка" xfId="33" xr:uid="{17A02213-0638-43AD-87D5-6B5D4A2F6A21}"/>
    <cellStyle name="Контрольная ячейка" xfId="58" builtinId="23" customBuiltin="1"/>
    <cellStyle name="Назва" xfId="34" xr:uid="{46829842-987F-499B-9E19-AC567711074B}"/>
    <cellStyle name="Название" xfId="46" builtinId="15" customBuiltin="1"/>
    <cellStyle name="Нейтральний" xfId="35" xr:uid="{7CC75DB1-B445-4641-A259-472D6F0C317C}"/>
    <cellStyle name="Нейтральный" xfId="53" builtinId="28" customBuiltin="1"/>
    <cellStyle name="Обчислення" xfId="36" xr:uid="{7DF8567C-B291-47E6-8900-8D9B62DA8113}"/>
    <cellStyle name="Обычный" xfId="0" builtinId="0"/>
    <cellStyle name="Обычный 2" xfId="1" xr:uid="{3717A654-B1B1-4DFB-9072-32EF9C9DCC30}"/>
    <cellStyle name="Обычный 3" xfId="5" xr:uid="{2D0E68BF-8FE7-42CC-B68C-C70630E0718D}"/>
    <cellStyle name="Обычный 4" xfId="44" xr:uid="{271D75F2-F06C-473F-ABB9-BCE9AD812CAC}"/>
    <cellStyle name="Обычный 5" xfId="86" xr:uid="{13BA02C7-6B5E-4945-8D5E-3E0B6E3C31F9}"/>
    <cellStyle name="Обычный 6" xfId="43" xr:uid="{0CFB6B43-611C-4FB3-AA85-191AF3151F74}"/>
    <cellStyle name="Обычный_1." xfId="45" xr:uid="{2685197A-19EE-45D8-A4EA-DAD083FA368F}"/>
    <cellStyle name="Підсумок" xfId="37" xr:uid="{9CF350E5-138F-4710-880D-E7950A0B72DA}"/>
    <cellStyle name="Плохой" xfId="52" builtinId="27" customBuiltin="1"/>
    <cellStyle name="Поганий" xfId="38" xr:uid="{B47ABF9E-0AAF-4D22-9DB0-F4FD1D2ED3DC}"/>
    <cellStyle name="Пояснение" xfId="60" builtinId="53" customBuiltin="1"/>
    <cellStyle name="Примечание 2" xfId="87" xr:uid="{237CDA14-98F8-4B01-B404-C9F1A43ED893}"/>
    <cellStyle name="Примітка" xfId="39" xr:uid="{2B8E0599-DE01-47D1-A690-E7F11BE002BE}"/>
    <cellStyle name="Результат" xfId="40" xr:uid="{0F79FBDE-E04C-4B30-89CA-73F54B577921}"/>
    <cellStyle name="Связанная ячейка" xfId="57" builtinId="24" customBuiltin="1"/>
    <cellStyle name="Текст попередження" xfId="41" xr:uid="{853B292C-87A3-483C-BBBA-2C0BBD7A8B53}"/>
    <cellStyle name="Текст пояснення" xfId="42" xr:uid="{F8D114E2-C1F8-422C-9472-266ED547D7BF}"/>
    <cellStyle name="Текст предупреждения" xfId="59" builtinId="11" customBuiltin="1"/>
    <cellStyle name="Хороший" xfId="51" builtinId="26" customBuiltin="1"/>
  </cellStyles>
  <dxfs count="18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00B050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" formatCode="0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309FB4-01B6-407C-9012-0924904972A2}" name="Таблица145" displayName="Таблица145" ref="B6:D14" totalsRowShown="0" headerRowDxfId="171" dataDxfId="169" headerRowBorderDxfId="170" tableBorderDxfId="168" totalsRowBorderDxfId="167">
  <tableColumns count="3">
    <tableColumn id="2" xr3:uid="{81897CD1-BA92-46F3-8557-1F75995B42A4}" name="2020" dataDxfId="166"/>
    <tableColumn id="3" xr3:uid="{8174C47C-2207-49F1-9B8E-9F3337427376}" name="2021" dataDxfId="165"/>
    <tableColumn id="1" xr3:uid="{DEB2A26C-509D-431B-BA01-F373F653567B}" name="%" dataDxfId="164" dataCellStyle="Гиперссылка">
      <calculatedColumnFormula>Таблица145[[#This Row],[2021]]*100/Таблица145[[#This Row],[2020]]-100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D81243-E23A-46EA-86AC-34A8223DD0F5}" name="Таблица1452" displayName="Таблица1452" ref="B6:D31" totalsRowShown="0" headerRowDxfId="163" dataDxfId="161" headerRowBorderDxfId="162" tableBorderDxfId="160" totalsRowBorderDxfId="159">
  <tableColumns count="3">
    <tableColumn id="2" xr3:uid="{1DD5458D-ECF3-41C5-846A-9AB01A8C88CB}" name="2020" dataDxfId="158"/>
    <tableColumn id="3" xr3:uid="{8EDBB546-C0E7-4625-9F5E-2C9D38A110A2}" name="2021" dataDxfId="157" dataCellStyle="Звичайний 2"/>
    <tableColumn id="1" xr3:uid="{AE829BE9-79F3-4C3F-AEA3-A1C4E1FF5652}" name="%" dataDxfId="156" dataCellStyle="Гиперссылка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 TargetMode="External"/><Relationship Id="rId21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3%25')" TargetMode="External"/><Relationship Id="rId4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8%25')" TargetMode="External"/><Relationship Id="rId47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 TargetMode="External"/><Relationship Id="rId63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5%25')" TargetMode="External"/><Relationship Id="rId6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 TargetMode="External"/><Relationship Id="rId16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1%25'" TargetMode="External"/><Relationship Id="rId11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 TargetMode="External"/><Relationship Id="rId2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6%25')" TargetMode="External"/><Relationship Id="rId3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 TargetMode="External"/><Relationship Id="rId37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6%25'" TargetMode="External"/><Relationship Id="rId40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8%25'" TargetMode="External"/><Relationship Id="rId45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1%25')" TargetMode="External"/><Relationship Id="rId53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 TargetMode="External"/><Relationship Id="rId58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3%25'" TargetMode="External"/><Relationship Id="rId6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8%25')" TargetMode="External"/><Relationship Id="rId7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 TargetMode="External"/><Relationship Id="rId79" Type="http://schemas.openxmlformats.org/officeDocument/2006/relationships/printerSettings" Target="../printerSettings/printerSettings8.bin"/><Relationship Id="rId5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 TargetMode="External"/><Relationship Id="rId61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5%25'" TargetMode="External"/><Relationship Id="rId19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3%25'" TargetMode="External"/><Relationship Id="rId1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 TargetMode="External"/><Relationship Id="rId22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6%25'" TargetMode="External"/><Relationship Id="rId27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2%25')" TargetMode="External"/><Relationship Id="rId3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0%25')" TargetMode="External"/><Relationship Id="rId35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 TargetMode="External"/><Relationship Id="rId43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1%25'" TargetMode="External"/><Relationship Id="rId4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3%25')" TargetMode="External"/><Relationship Id="rId5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 TargetMode="External"/><Relationship Id="rId64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8%25'" TargetMode="External"/><Relationship Id="rId69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1%25')" TargetMode="External"/><Relationship Id="rId77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%25')" TargetMode="External"/><Relationship Id="rId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 TargetMode="External"/><Relationship Id="rId51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6%25')" TargetMode="External"/><Relationship Id="rId7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4%25')" TargetMode="External"/><Relationship Id="rId3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5%25')" TargetMode="External"/><Relationship Id="rId1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4%25')" TargetMode="External"/><Relationship Id="rId17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 TargetMode="External"/><Relationship Id="rId25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2%25'" TargetMode="External"/><Relationship Id="rId33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5%25')" TargetMode="External"/><Relationship Id="rId3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 TargetMode="External"/><Relationship Id="rId46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3%25'" TargetMode="External"/><Relationship Id="rId59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 TargetMode="External"/><Relationship Id="rId67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1%25'" TargetMode="External"/><Relationship Id="rId2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 TargetMode="External"/><Relationship Id="rId41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 TargetMode="External"/><Relationship Id="rId5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9%25')" TargetMode="External"/><Relationship Id="rId6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 TargetMode="External"/><Relationship Id="rId70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4%25'" TargetMode="External"/><Relationship Id="rId75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7%25')" TargetMode="External"/><Relationship Id="rId1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5%25'" TargetMode="External"/><Relationship Id="rId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7%25')" TargetMode="External"/><Relationship Id="rId15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8%25')" TargetMode="External"/><Relationship Id="rId23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 TargetMode="External"/><Relationship Id="rId28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0%25'" TargetMode="External"/><Relationship Id="rId3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9%25')" TargetMode="External"/><Relationship Id="rId49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6%25'" TargetMode="External"/><Relationship Id="rId57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1%25')" TargetMode="External"/><Relationship Id="rId10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4%25'" TargetMode="External"/><Relationship Id="rId31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5%25'" TargetMode="External"/><Relationship Id="rId4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 TargetMode="External"/><Relationship Id="rId52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9%25'" TargetMode="External"/><Relationship Id="rId6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3%25')" TargetMode="External"/><Relationship Id="rId65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 TargetMode="External"/><Relationship Id="rId73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7%25'" TargetMode="External"/><Relationship Id="rId7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%25')" TargetMode="External"/><Relationship Id="rId4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7%25'" TargetMode="External"/><Relationship Id="rId9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2%25')" TargetMode="External"/><Relationship Id="rId13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8%25'" TargetMode="External"/><Relationship Id="rId1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1%25')" TargetMode="External"/><Relationship Id="rId39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6%25')" TargetMode="External"/><Relationship Id="rId34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9%25'" TargetMode="External"/><Relationship Id="rId5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 TargetMode="External"/><Relationship Id="rId55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1%25'" TargetMode="External"/><Relationship Id="rId76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%25'" TargetMode="External"/><Relationship Id="rId7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2%25'" TargetMode="External"/><Relationship Id="rId71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 TargetMode="External"/><Relationship Id="rId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 TargetMode="External"/><Relationship Id="rId29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2.2020%2023:59:59','DD.MM.YYYY%20HH24:MI:SS')%0d%0aand%20exists(select%200%20from%20dtp.i_dtp_pers%20where%20udln%20is%20null%20and%20injur%20not%20like%20'0%25'%20and%20d.id%20=%20dtp_link)%20and%20dtdd%20like%20'3')" TargetMode="External"/><Relationship Id="rId7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2.2020%2023:59:59','DD.MM.YYYY%20HH24:MI:SS')%0d%0aand%20exists(select%200%20from%20dtp.i_dtp_pers%20where%20udln%20is%20null%20and%20injur%20not%20like%20'0%25'%20and%20d.id%20=%20dtp_link)%20and%20dtdd%20like%20'7')" TargetMode="External"/><Relationship Id="rId2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2.2020%2023:59:59','DD.MM.YYYY%20HH24:MI:SS')%0d%0aand%20exists(select%200%20from%20dtp.i_dtp_pers%20where%20udln%20is%20null%20and%20injur%20not%20like%20'0%25'%20and%20d.id%20=%20dtp_link)%20and%20dtdd%20like%20'2')" TargetMode="External"/><Relationship Id="rId1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2.2020%2023:59:59','DD.MM.YYYY%20HH24:MI:SS')%0d%0aand%20exists(select%200%20from%20dtp.i_dtp_pers%20where%20udln%20is%20null%20and%20injur%20not%20like%20'0%25'%20and%20d.id%20=%20dtp_link)%20and%20dtdd%20like%20'1')" TargetMode="External"/><Relationship Id="rId6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2.2020%2023:59:59','DD.MM.YYYY%20HH24:MI:SS')%0d%0aand%20exists(select%200%20from%20dtp.i_dtp_pers%20where%20udln%20is%20null%20and%20injur%20not%20like%20'0%25'%20and%20d.id%20=%20dtp_link)%20and%20dtdd%20like%20'6')" TargetMode="External"/><Relationship Id="rId5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2.2020%2023:59:59','DD.MM.YYYY%20HH24:MI:SS')%0d%0aand%20exists(select%200%20from%20dtp.i_dtp_pers%20where%20udln%20is%20null%20and%20injur%20not%20like%20'0%25'%20and%20d.id%20=%20dtp_link)%20and%20dtdd%20like%20'5')" TargetMode="External"/><Relationship Id="rId4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2.2020%2023:59:59','DD.MM.YYYY%20HH24:MI:SS')%0d%0aand%20exists(select%200%20from%20dtp.i_dtp_pers%20where%20udln%20is%20null%20and%20injur%20not%20like%20'0%25'%20and%20d.id%20=%20dtp_link)%20and%20dtdd%20like%20'4')" TargetMode="External"/><Relationship Id="rId9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14A6-8BD6-40AE-826D-74C5ABF5C5C5}">
  <dimension ref="A1:B18"/>
  <sheetViews>
    <sheetView workbookViewId="0">
      <selection activeCell="F13" sqref="F13"/>
    </sheetView>
  </sheetViews>
  <sheetFormatPr defaultRowHeight="15" x14ac:dyDescent="0.25"/>
  <cols>
    <col min="1" max="1" width="117.5703125" customWidth="1"/>
  </cols>
  <sheetData>
    <row r="1" spans="1:2" ht="15.75" customHeight="1" x14ac:dyDescent="0.25">
      <c r="A1" s="210" t="s">
        <v>207</v>
      </c>
      <c r="B1" s="210"/>
    </row>
    <row r="2" spans="1:2" ht="15.75" x14ac:dyDescent="0.25">
      <c r="A2" s="210" t="s">
        <v>208</v>
      </c>
      <c r="B2" s="210"/>
    </row>
    <row r="3" spans="1:2" x14ac:dyDescent="0.25">
      <c r="A3" s="18"/>
      <c r="B3" s="18" t="s">
        <v>209</v>
      </c>
    </row>
    <row r="4" spans="1:2" ht="30" customHeight="1" x14ac:dyDescent="0.25">
      <c r="A4" s="19" t="s">
        <v>210</v>
      </c>
      <c r="B4" s="20">
        <v>2</v>
      </c>
    </row>
    <row r="5" spans="1:2" ht="30" customHeight="1" x14ac:dyDescent="0.25">
      <c r="A5" s="19" t="s">
        <v>214</v>
      </c>
      <c r="B5" s="20">
        <v>3</v>
      </c>
    </row>
    <row r="6" spans="1:2" ht="30" customHeight="1" x14ac:dyDescent="0.25">
      <c r="A6" s="19" t="s">
        <v>213</v>
      </c>
      <c r="B6" s="20">
        <v>4</v>
      </c>
    </row>
    <row r="7" spans="1:2" ht="30" customHeight="1" x14ac:dyDescent="0.25">
      <c r="A7" s="19" t="s">
        <v>215</v>
      </c>
      <c r="B7" s="20">
        <v>5</v>
      </c>
    </row>
    <row r="8" spans="1:2" ht="30" customHeight="1" x14ac:dyDescent="0.25">
      <c r="A8" s="19" t="s">
        <v>216</v>
      </c>
      <c r="B8" s="20">
        <v>6</v>
      </c>
    </row>
    <row r="9" spans="1:2" ht="30" customHeight="1" x14ac:dyDescent="0.25">
      <c r="A9" s="19" t="s">
        <v>217</v>
      </c>
      <c r="B9" s="20">
        <v>7</v>
      </c>
    </row>
    <row r="10" spans="1:2" ht="30" customHeight="1" x14ac:dyDescent="0.25">
      <c r="A10" s="19" t="s">
        <v>310</v>
      </c>
      <c r="B10" s="20">
        <v>8</v>
      </c>
    </row>
    <row r="11" spans="1:2" ht="30" customHeight="1" x14ac:dyDescent="0.25">
      <c r="A11" s="19" t="s">
        <v>312</v>
      </c>
      <c r="B11" s="20">
        <v>9</v>
      </c>
    </row>
    <row r="12" spans="1:2" ht="30" customHeight="1" x14ac:dyDescent="0.25">
      <c r="A12" s="19" t="s">
        <v>311</v>
      </c>
      <c r="B12" s="20">
        <v>10</v>
      </c>
    </row>
    <row r="13" spans="1:2" ht="30" customHeight="1" x14ac:dyDescent="0.25">
      <c r="A13" s="19" t="s">
        <v>313</v>
      </c>
      <c r="B13" s="20">
        <v>11</v>
      </c>
    </row>
    <row r="14" spans="1:2" ht="30" customHeight="1" x14ac:dyDescent="0.25">
      <c r="A14" s="19" t="s">
        <v>314</v>
      </c>
      <c r="B14" s="20">
        <v>12</v>
      </c>
    </row>
    <row r="15" spans="1:2" ht="30" customHeight="1" x14ac:dyDescent="0.25">
      <c r="A15" s="19" t="s">
        <v>315</v>
      </c>
      <c r="B15" s="20">
        <v>13</v>
      </c>
    </row>
    <row r="16" spans="1:2" ht="30" customHeight="1" x14ac:dyDescent="0.25">
      <c r="A16" s="19" t="s">
        <v>316</v>
      </c>
      <c r="B16" s="20">
        <v>14</v>
      </c>
    </row>
    <row r="17" spans="1:2" ht="30" customHeight="1" x14ac:dyDescent="0.25">
      <c r="A17" s="19" t="s">
        <v>317</v>
      </c>
      <c r="B17" s="20">
        <v>15</v>
      </c>
    </row>
    <row r="18" spans="1:2" ht="30" customHeight="1" x14ac:dyDescent="0.25">
      <c r="A18" s="19" t="s">
        <v>318</v>
      </c>
      <c r="B18" s="20">
        <v>16</v>
      </c>
    </row>
  </sheetData>
  <mergeCells count="2">
    <mergeCell ref="A1:B1"/>
    <mergeCell ref="A2:B2"/>
  </mergeCells>
  <hyperlinks>
    <hyperlink ref="A4" location="'1.'!A1" display="'1.'!A1" xr:uid="{0AE1E5FB-AB58-450F-A150-23333E3BDC1E}"/>
    <hyperlink ref="A5" location="'2.'!A1" display="'2.'!A1" xr:uid="{14BF43A9-D671-4633-8CA7-86E8484F2DBD}"/>
    <hyperlink ref="A6" location="'4.'!A1" display="'4.'!A1" xr:uid="{2F952EE1-A3F9-4E48-BB85-B87669DBA2A3}"/>
    <hyperlink ref="A12" location="'7.'!A1" display="'7.'!A1" xr:uid="{D805A0FE-26DB-4796-AE1B-C1A52367A957}"/>
    <hyperlink ref="A17" location="'9.'!A1" display="'9.'!A1" xr:uid="{B51DB9A0-BC15-4A0B-B7D1-927C01614C53}"/>
    <hyperlink ref="A16" location="'11.'!A1" display="'11.'!A1" xr:uid="{02BB682A-6384-43AA-855C-019F5486AC99}"/>
    <hyperlink ref="A10" location="'12.'!A1" display="'12.'!A1" xr:uid="{8FAFE3E7-3C26-45D3-B45D-D30A23950792}"/>
    <hyperlink ref="A11" location="'13.'!A1" display="'13.'!A1" xr:uid="{194EA375-9C9D-4869-B17A-BB336DFEDABC}"/>
    <hyperlink ref="A14" location="'20.'!A1" display="'20.'!A1" xr:uid="{938E41C1-424F-4EED-B814-93A1BE32CAE8}"/>
    <hyperlink ref="A15" location="'20.1'!A1" display="'20.1'!A1" xr:uid="{16EC44C6-AEE5-4E5C-86E8-88A3A496823C}"/>
    <hyperlink ref="A13" location="'7.'!A1" display="'7.'!A1" xr:uid="{A5477B55-FD74-410A-A7CB-F84D65BCDE05}"/>
    <hyperlink ref="A7" location="'4.'!A1" display="'4.'!A1" xr:uid="{E3A9B2F1-2C45-40E4-87B6-8CCCDF514F52}"/>
    <hyperlink ref="A8" location="'1.'!A1" display="'1.'!A1" xr:uid="{4721EF08-1A87-487F-A45E-2984DCE638D6}"/>
    <hyperlink ref="A9" location="'1.'!A1" display="'1.'!A1" xr:uid="{B28F033E-951E-435F-ACC8-4833F9BCB9EB}"/>
    <hyperlink ref="A18" location="'10.'!A1" display="'10.'!A1" xr:uid="{4E6956C9-224E-4092-926D-6FBF85D577DB}"/>
  </hyperlink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2C62-9DBA-4E12-B866-EA65B33DB354}">
  <dimension ref="A1:L34"/>
  <sheetViews>
    <sheetView workbookViewId="0">
      <selection activeCell="N14" sqref="N14"/>
    </sheetView>
  </sheetViews>
  <sheetFormatPr defaultRowHeight="15" x14ac:dyDescent="0.25"/>
  <cols>
    <col min="1" max="1" width="28.140625" customWidth="1"/>
    <col min="2" max="10" width="10.7109375" customWidth="1"/>
  </cols>
  <sheetData>
    <row r="1" spans="1:10" s="23" customFormat="1" ht="18" x14ac:dyDescent="0.25">
      <c r="A1" s="211" t="s">
        <v>243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s="23" customFormat="1" ht="18" x14ac:dyDescent="0.25">
      <c r="A2" s="211" t="s">
        <v>324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46" t="s">
        <v>0</v>
      </c>
      <c r="B4" s="235" t="s">
        <v>241</v>
      </c>
      <c r="C4" s="235"/>
      <c r="D4" s="235"/>
      <c r="E4" s="235"/>
      <c r="F4" s="235"/>
      <c r="G4" s="235"/>
      <c r="H4" s="235"/>
      <c r="I4" s="235"/>
      <c r="J4" s="249"/>
    </row>
    <row r="5" spans="1:10" ht="15.75" x14ac:dyDescent="0.25">
      <c r="A5" s="247"/>
      <c r="B5" s="237" t="s">
        <v>2</v>
      </c>
      <c r="C5" s="237"/>
      <c r="D5" s="237"/>
      <c r="E5" s="237" t="s">
        <v>3</v>
      </c>
      <c r="F5" s="237"/>
      <c r="G5" s="237"/>
      <c r="H5" s="237" t="s">
        <v>4</v>
      </c>
      <c r="I5" s="237"/>
      <c r="J5" s="250"/>
    </row>
    <row r="6" spans="1:10" ht="15.75" x14ac:dyDescent="0.25">
      <c r="A6" s="248"/>
      <c r="B6" s="82">
        <v>2020</v>
      </c>
      <c r="C6" s="82">
        <v>2021</v>
      </c>
      <c r="D6" s="82" t="s">
        <v>5</v>
      </c>
      <c r="E6" s="82">
        <v>2020</v>
      </c>
      <c r="F6" s="82">
        <v>2021</v>
      </c>
      <c r="G6" s="82" t="s">
        <v>5</v>
      </c>
      <c r="H6" s="82">
        <v>2020</v>
      </c>
      <c r="I6" s="82">
        <v>2021</v>
      </c>
      <c r="J6" s="83" t="s">
        <v>5</v>
      </c>
    </row>
    <row r="7" spans="1:10" ht="15.75" x14ac:dyDescent="0.25">
      <c r="A7" s="167" t="s">
        <v>6</v>
      </c>
      <c r="B7" s="106"/>
      <c r="C7" s="106"/>
      <c r="D7" s="106"/>
      <c r="E7" s="106"/>
      <c r="F7" s="106"/>
      <c r="G7" s="106"/>
      <c r="H7" s="106"/>
      <c r="I7" s="106"/>
      <c r="J7" s="168"/>
    </row>
    <row r="8" spans="1:10" ht="15.75" x14ac:dyDescent="0.25">
      <c r="A8" s="167" t="s">
        <v>7</v>
      </c>
      <c r="B8" s="101">
        <v>202</v>
      </c>
      <c r="C8" s="107">
        <v>169</v>
      </c>
      <c r="D8" s="107">
        <v>-16.3</v>
      </c>
      <c r="E8" s="101">
        <v>40</v>
      </c>
      <c r="F8" s="107">
        <v>33</v>
      </c>
      <c r="G8" s="107">
        <v>-17.5</v>
      </c>
      <c r="H8" s="101">
        <v>183</v>
      </c>
      <c r="I8" s="107">
        <v>146</v>
      </c>
      <c r="J8" s="169">
        <v>-20.2</v>
      </c>
    </row>
    <row r="9" spans="1:10" ht="15.75" x14ac:dyDescent="0.25">
      <c r="A9" s="167" t="s">
        <v>8</v>
      </c>
      <c r="B9" s="101">
        <v>193</v>
      </c>
      <c r="C9" s="107">
        <v>168</v>
      </c>
      <c r="D9" s="107">
        <v>-13</v>
      </c>
      <c r="E9" s="101">
        <v>35</v>
      </c>
      <c r="F9" s="107">
        <v>46</v>
      </c>
      <c r="G9" s="107">
        <v>31.4</v>
      </c>
      <c r="H9" s="101">
        <v>177</v>
      </c>
      <c r="I9" s="107">
        <v>138</v>
      </c>
      <c r="J9" s="169">
        <v>-22</v>
      </c>
    </row>
    <row r="10" spans="1:10" ht="15.75" x14ac:dyDescent="0.25">
      <c r="A10" s="167" t="s">
        <v>9</v>
      </c>
      <c r="B10" s="101">
        <v>710</v>
      </c>
      <c r="C10" s="107">
        <v>633</v>
      </c>
      <c r="D10" s="107">
        <v>-10.8</v>
      </c>
      <c r="E10" s="101">
        <v>116</v>
      </c>
      <c r="F10" s="107">
        <v>108</v>
      </c>
      <c r="G10" s="107">
        <v>-6.9</v>
      </c>
      <c r="H10" s="101">
        <v>640</v>
      </c>
      <c r="I10" s="107">
        <v>562</v>
      </c>
      <c r="J10" s="169">
        <v>-12.2</v>
      </c>
    </row>
    <row r="11" spans="1:10" ht="15.75" x14ac:dyDescent="0.25">
      <c r="A11" s="167" t="s">
        <v>10</v>
      </c>
      <c r="B11" s="101">
        <v>337</v>
      </c>
      <c r="C11" s="107">
        <v>380</v>
      </c>
      <c r="D11" s="107">
        <v>12.8</v>
      </c>
      <c r="E11" s="101">
        <v>38</v>
      </c>
      <c r="F11" s="107">
        <v>56</v>
      </c>
      <c r="G11" s="107">
        <v>47.4</v>
      </c>
      <c r="H11" s="101">
        <v>317</v>
      </c>
      <c r="I11" s="107">
        <v>350</v>
      </c>
      <c r="J11" s="169">
        <v>10.4</v>
      </c>
    </row>
    <row r="12" spans="1:10" ht="15.75" x14ac:dyDescent="0.25">
      <c r="A12" s="167" t="s">
        <v>11</v>
      </c>
      <c r="B12" s="101">
        <v>274</v>
      </c>
      <c r="C12" s="107">
        <v>241</v>
      </c>
      <c r="D12" s="107">
        <v>-12</v>
      </c>
      <c r="E12" s="101">
        <v>53</v>
      </c>
      <c r="F12" s="107">
        <v>52</v>
      </c>
      <c r="G12" s="107">
        <v>-1.9</v>
      </c>
      <c r="H12" s="101">
        <v>236</v>
      </c>
      <c r="I12" s="107">
        <v>206</v>
      </c>
      <c r="J12" s="169">
        <v>-12.7</v>
      </c>
    </row>
    <row r="13" spans="1:10" ht="15.75" x14ac:dyDescent="0.25">
      <c r="A13" s="167" t="s">
        <v>12</v>
      </c>
      <c r="B13" s="101">
        <v>126</v>
      </c>
      <c r="C13" s="107">
        <v>126</v>
      </c>
      <c r="D13" s="107">
        <v>0</v>
      </c>
      <c r="E13" s="101">
        <v>34</v>
      </c>
      <c r="F13" s="107">
        <v>29</v>
      </c>
      <c r="G13" s="107">
        <v>-14.7</v>
      </c>
      <c r="H13" s="101">
        <v>103</v>
      </c>
      <c r="I13" s="107">
        <v>109</v>
      </c>
      <c r="J13" s="169">
        <v>5.8</v>
      </c>
    </row>
    <row r="14" spans="1:10" ht="15.75" x14ac:dyDescent="0.25">
      <c r="A14" s="167" t="s">
        <v>13</v>
      </c>
      <c r="B14" s="101">
        <v>435</v>
      </c>
      <c r="C14" s="107">
        <v>417</v>
      </c>
      <c r="D14" s="107">
        <v>-4.0999999999999996</v>
      </c>
      <c r="E14" s="101">
        <v>68</v>
      </c>
      <c r="F14" s="107">
        <v>61</v>
      </c>
      <c r="G14" s="107">
        <v>-10.3</v>
      </c>
      <c r="H14" s="101">
        <v>399</v>
      </c>
      <c r="I14" s="107">
        <v>390</v>
      </c>
      <c r="J14" s="169">
        <v>-2.2999999999999998</v>
      </c>
    </row>
    <row r="15" spans="1:10" ht="15.75" x14ac:dyDescent="0.25">
      <c r="A15" s="167" t="s">
        <v>14</v>
      </c>
      <c r="B15" s="101">
        <v>222</v>
      </c>
      <c r="C15" s="107">
        <v>273</v>
      </c>
      <c r="D15" s="107">
        <v>23</v>
      </c>
      <c r="E15" s="101">
        <v>48</v>
      </c>
      <c r="F15" s="107">
        <v>46</v>
      </c>
      <c r="G15" s="107">
        <v>-4.2</v>
      </c>
      <c r="H15" s="101">
        <v>187</v>
      </c>
      <c r="I15" s="107">
        <v>249</v>
      </c>
      <c r="J15" s="169">
        <v>33.200000000000003</v>
      </c>
    </row>
    <row r="16" spans="1:10" ht="15.75" x14ac:dyDescent="0.25">
      <c r="A16" s="167" t="s">
        <v>15</v>
      </c>
      <c r="B16" s="101">
        <v>530</v>
      </c>
      <c r="C16" s="107">
        <v>437</v>
      </c>
      <c r="D16" s="107">
        <v>-17.5</v>
      </c>
      <c r="E16" s="101">
        <v>97</v>
      </c>
      <c r="F16" s="107">
        <v>77</v>
      </c>
      <c r="G16" s="107">
        <v>-20.6</v>
      </c>
      <c r="H16" s="101">
        <v>476</v>
      </c>
      <c r="I16" s="107">
        <v>386</v>
      </c>
      <c r="J16" s="169">
        <v>-18.899999999999999</v>
      </c>
    </row>
    <row r="17" spans="1:12" ht="15.75" x14ac:dyDescent="0.25">
      <c r="A17" s="167" t="s">
        <v>16</v>
      </c>
      <c r="B17" s="101">
        <v>750</v>
      </c>
      <c r="C17" s="107">
        <v>787</v>
      </c>
      <c r="D17" s="107">
        <v>4.9000000000000004</v>
      </c>
      <c r="E17" s="101">
        <v>58</v>
      </c>
      <c r="F17" s="107">
        <v>65</v>
      </c>
      <c r="G17" s="107">
        <v>12.1</v>
      </c>
      <c r="H17" s="101">
        <v>744</v>
      </c>
      <c r="I17" s="107">
        <v>747</v>
      </c>
      <c r="J17" s="169">
        <v>0.4</v>
      </c>
    </row>
    <row r="18" spans="1:12" ht="15.75" x14ac:dyDescent="0.25">
      <c r="A18" s="167" t="s">
        <v>17</v>
      </c>
      <c r="B18" s="101">
        <v>151</v>
      </c>
      <c r="C18" s="107">
        <v>159</v>
      </c>
      <c r="D18" s="107">
        <v>5.3</v>
      </c>
      <c r="E18" s="101">
        <v>22</v>
      </c>
      <c r="F18" s="107">
        <v>20</v>
      </c>
      <c r="G18" s="107">
        <v>-9.1</v>
      </c>
      <c r="H18" s="101">
        <v>138</v>
      </c>
      <c r="I18" s="107">
        <v>145</v>
      </c>
      <c r="J18" s="169">
        <v>5.0999999999999996</v>
      </c>
    </row>
    <row r="19" spans="1:12" ht="15.75" x14ac:dyDescent="0.25">
      <c r="A19" s="167" t="s">
        <v>18</v>
      </c>
      <c r="B19" s="101">
        <v>59</v>
      </c>
      <c r="C19" s="107">
        <v>84</v>
      </c>
      <c r="D19" s="107">
        <v>42.4</v>
      </c>
      <c r="E19" s="101">
        <v>7</v>
      </c>
      <c r="F19" s="107">
        <v>19</v>
      </c>
      <c r="G19" s="107">
        <v>171.4</v>
      </c>
      <c r="H19" s="101">
        <v>53</v>
      </c>
      <c r="I19" s="107">
        <v>76</v>
      </c>
      <c r="J19" s="169">
        <v>43.4</v>
      </c>
    </row>
    <row r="20" spans="1:12" ht="15.75" x14ac:dyDescent="0.25">
      <c r="A20" s="167" t="s">
        <v>19</v>
      </c>
      <c r="B20" s="101">
        <v>556</v>
      </c>
      <c r="C20" s="107">
        <v>608</v>
      </c>
      <c r="D20" s="107">
        <v>9.4</v>
      </c>
      <c r="E20" s="101">
        <v>103</v>
      </c>
      <c r="F20" s="107">
        <v>88</v>
      </c>
      <c r="G20" s="107">
        <v>-14.6</v>
      </c>
      <c r="H20" s="101">
        <v>491</v>
      </c>
      <c r="I20" s="107">
        <v>557</v>
      </c>
      <c r="J20" s="169">
        <v>13.4</v>
      </c>
    </row>
    <row r="21" spans="1:12" ht="15.75" x14ac:dyDescent="0.25">
      <c r="A21" s="167" t="s">
        <v>20</v>
      </c>
      <c r="B21" s="101">
        <v>273</v>
      </c>
      <c r="C21" s="107">
        <v>322</v>
      </c>
      <c r="D21" s="107">
        <v>17.899999999999999</v>
      </c>
      <c r="E21" s="101">
        <v>34</v>
      </c>
      <c r="F21" s="107">
        <v>40</v>
      </c>
      <c r="G21" s="107">
        <v>17.600000000000001</v>
      </c>
      <c r="H21" s="101">
        <v>255</v>
      </c>
      <c r="I21" s="107">
        <v>302</v>
      </c>
      <c r="J21" s="169">
        <v>18.399999999999999</v>
      </c>
    </row>
    <row r="22" spans="1:12" ht="15.75" x14ac:dyDescent="0.25">
      <c r="A22" s="167" t="s">
        <v>21</v>
      </c>
      <c r="B22" s="101">
        <v>599</v>
      </c>
      <c r="C22" s="107">
        <v>530</v>
      </c>
      <c r="D22" s="107">
        <v>-11.5</v>
      </c>
      <c r="E22" s="101">
        <v>66</v>
      </c>
      <c r="F22" s="107">
        <v>60</v>
      </c>
      <c r="G22" s="107">
        <v>-9.1</v>
      </c>
      <c r="H22" s="101">
        <v>578</v>
      </c>
      <c r="I22" s="107">
        <v>501</v>
      </c>
      <c r="J22" s="169">
        <v>-13.3</v>
      </c>
    </row>
    <row r="23" spans="1:12" ht="15.75" x14ac:dyDescent="0.25">
      <c r="A23" s="167" t="s">
        <v>22</v>
      </c>
      <c r="B23" s="101">
        <v>238</v>
      </c>
      <c r="C23" s="107">
        <v>230</v>
      </c>
      <c r="D23" s="107">
        <v>-3.4</v>
      </c>
      <c r="E23" s="101">
        <v>37</v>
      </c>
      <c r="F23" s="107">
        <v>34</v>
      </c>
      <c r="G23" s="107">
        <v>-8.1</v>
      </c>
      <c r="H23" s="101">
        <v>219</v>
      </c>
      <c r="I23" s="107">
        <v>209</v>
      </c>
      <c r="J23" s="169">
        <v>-4.5999999999999996</v>
      </c>
    </row>
    <row r="24" spans="1:12" ht="15.75" x14ac:dyDescent="0.25">
      <c r="A24" s="167" t="s">
        <v>23</v>
      </c>
      <c r="B24" s="101">
        <v>212</v>
      </c>
      <c r="C24" s="107">
        <v>226</v>
      </c>
      <c r="D24" s="107">
        <v>6.6</v>
      </c>
      <c r="E24" s="101">
        <v>45</v>
      </c>
      <c r="F24" s="107">
        <v>39</v>
      </c>
      <c r="G24" s="107">
        <v>-13.3</v>
      </c>
      <c r="H24" s="101">
        <v>178</v>
      </c>
      <c r="I24" s="107">
        <v>231</v>
      </c>
      <c r="J24" s="169">
        <v>29.8</v>
      </c>
    </row>
    <row r="25" spans="1:12" ht="15.75" x14ac:dyDescent="0.25">
      <c r="A25" s="167" t="s">
        <v>24</v>
      </c>
      <c r="B25" s="101">
        <v>164</v>
      </c>
      <c r="C25" s="107">
        <v>198</v>
      </c>
      <c r="D25" s="107">
        <v>20.7</v>
      </c>
      <c r="E25" s="101">
        <v>30</v>
      </c>
      <c r="F25" s="107">
        <v>18</v>
      </c>
      <c r="G25" s="107">
        <v>-40</v>
      </c>
      <c r="H25" s="101">
        <v>146</v>
      </c>
      <c r="I25" s="107">
        <v>196</v>
      </c>
      <c r="J25" s="169">
        <v>34.200000000000003</v>
      </c>
    </row>
    <row r="26" spans="1:12" ht="15.75" x14ac:dyDescent="0.25">
      <c r="A26" s="167" t="s">
        <v>25</v>
      </c>
      <c r="B26" s="101">
        <v>171</v>
      </c>
      <c r="C26" s="107">
        <v>175</v>
      </c>
      <c r="D26" s="107">
        <v>2.2999999999999998</v>
      </c>
      <c r="E26" s="101">
        <v>24</v>
      </c>
      <c r="F26" s="107">
        <v>27</v>
      </c>
      <c r="G26" s="107">
        <v>12.5</v>
      </c>
      <c r="H26" s="101">
        <v>157</v>
      </c>
      <c r="I26" s="107">
        <v>152</v>
      </c>
      <c r="J26" s="169">
        <v>-3.2</v>
      </c>
      <c r="L26" s="29"/>
    </row>
    <row r="27" spans="1:12" ht="15.75" x14ac:dyDescent="0.25">
      <c r="A27" s="167" t="s">
        <v>26</v>
      </c>
      <c r="B27" s="101">
        <v>571</v>
      </c>
      <c r="C27" s="107">
        <v>532</v>
      </c>
      <c r="D27" s="107">
        <v>-6.8</v>
      </c>
      <c r="E27" s="101">
        <v>70</v>
      </c>
      <c r="F27" s="107">
        <v>90</v>
      </c>
      <c r="G27" s="107">
        <v>28.6</v>
      </c>
      <c r="H27" s="101">
        <v>527</v>
      </c>
      <c r="I27" s="107">
        <v>468</v>
      </c>
      <c r="J27" s="169">
        <v>-11.2</v>
      </c>
      <c r="L27" s="29"/>
    </row>
    <row r="28" spans="1:12" ht="15.75" x14ac:dyDescent="0.25">
      <c r="A28" s="167" t="s">
        <v>27</v>
      </c>
      <c r="B28" s="101">
        <v>206</v>
      </c>
      <c r="C28" s="107">
        <v>189</v>
      </c>
      <c r="D28" s="107">
        <v>-8.3000000000000007</v>
      </c>
      <c r="E28" s="101">
        <v>41</v>
      </c>
      <c r="F28" s="107">
        <v>38</v>
      </c>
      <c r="G28" s="107">
        <v>-7.3</v>
      </c>
      <c r="H28" s="101">
        <v>176</v>
      </c>
      <c r="I28" s="107">
        <v>162</v>
      </c>
      <c r="J28" s="169">
        <v>-8</v>
      </c>
    </row>
    <row r="29" spans="1:12" ht="15.75" x14ac:dyDescent="0.25">
      <c r="A29" s="167" t="s">
        <v>28</v>
      </c>
      <c r="B29" s="101">
        <v>200</v>
      </c>
      <c r="C29" s="107">
        <v>193</v>
      </c>
      <c r="D29" s="107">
        <v>-3.5</v>
      </c>
      <c r="E29" s="101">
        <v>34</v>
      </c>
      <c r="F29" s="107">
        <v>24</v>
      </c>
      <c r="G29" s="107">
        <v>-29.4</v>
      </c>
      <c r="H29" s="101">
        <v>177</v>
      </c>
      <c r="I29" s="107">
        <v>181</v>
      </c>
      <c r="J29" s="169">
        <v>2.2999999999999998</v>
      </c>
    </row>
    <row r="30" spans="1:12" ht="15.75" x14ac:dyDescent="0.25">
      <c r="A30" s="167" t="s">
        <v>29</v>
      </c>
      <c r="B30" s="101">
        <v>189</v>
      </c>
      <c r="C30" s="107">
        <v>186</v>
      </c>
      <c r="D30" s="107">
        <v>-1.6</v>
      </c>
      <c r="E30" s="101">
        <v>39</v>
      </c>
      <c r="F30" s="107">
        <v>30</v>
      </c>
      <c r="G30" s="107">
        <v>-23.1</v>
      </c>
      <c r="H30" s="101">
        <v>173</v>
      </c>
      <c r="I30" s="107">
        <v>172</v>
      </c>
      <c r="J30" s="169">
        <v>-0.6</v>
      </c>
    </row>
    <row r="31" spans="1:12" ht="15.75" x14ac:dyDescent="0.25">
      <c r="A31" s="167" t="s">
        <v>30</v>
      </c>
      <c r="B31" s="101">
        <v>157</v>
      </c>
      <c r="C31" s="107">
        <v>158</v>
      </c>
      <c r="D31" s="107">
        <v>0.6</v>
      </c>
      <c r="E31" s="101">
        <v>37</v>
      </c>
      <c r="F31" s="107">
        <v>34</v>
      </c>
      <c r="G31" s="107">
        <v>-8.1</v>
      </c>
      <c r="H31" s="101">
        <v>128</v>
      </c>
      <c r="I31" s="107">
        <v>136</v>
      </c>
      <c r="J31" s="169">
        <v>6.3</v>
      </c>
    </row>
    <row r="32" spans="1:12" ht="15.75" x14ac:dyDescent="0.25">
      <c r="A32" s="167" t="s">
        <v>31</v>
      </c>
      <c r="B32" s="101">
        <v>116</v>
      </c>
      <c r="C32" s="107">
        <v>88</v>
      </c>
      <c r="D32" s="107">
        <v>-24.1</v>
      </c>
      <c r="E32" s="101">
        <v>22</v>
      </c>
      <c r="F32" s="107">
        <v>14</v>
      </c>
      <c r="G32" s="107">
        <v>-36.4</v>
      </c>
      <c r="H32" s="101">
        <v>101</v>
      </c>
      <c r="I32" s="107">
        <v>78</v>
      </c>
      <c r="J32" s="169">
        <v>-22.8</v>
      </c>
    </row>
    <row r="33" spans="1:10" ht="15.75" x14ac:dyDescent="0.25">
      <c r="A33" s="167" t="s">
        <v>32</v>
      </c>
      <c r="B33" s="106"/>
      <c r="C33" s="106"/>
      <c r="D33" s="106"/>
      <c r="E33" s="106"/>
      <c r="F33" s="106"/>
      <c r="G33" s="106"/>
      <c r="H33" s="106"/>
      <c r="I33" s="106"/>
      <c r="J33" s="168"/>
    </row>
    <row r="34" spans="1:10" ht="24" customHeight="1" thickBot="1" x14ac:dyDescent="0.3">
      <c r="A34" s="170" t="s">
        <v>33</v>
      </c>
      <c r="B34" s="171">
        <v>7641</v>
      </c>
      <c r="C34" s="172">
        <v>7509</v>
      </c>
      <c r="D34" s="172">
        <v>-1.7</v>
      </c>
      <c r="E34" s="171">
        <v>1198</v>
      </c>
      <c r="F34" s="172">
        <v>1148</v>
      </c>
      <c r="G34" s="172">
        <v>-4.2</v>
      </c>
      <c r="H34" s="171">
        <v>6959</v>
      </c>
      <c r="I34" s="172">
        <v>6849</v>
      </c>
      <c r="J34" s="173">
        <v>-1.6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hyperlinks>
    <hyperlink ref="B8" r:id="rId1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5%25'" xr:uid="{72EBE1F8-43BC-43B6-B6F0-64E3E737F5B2}"/>
    <hyperlink ref="E8" r:id="rId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 xr:uid="{60B030F2-00FA-43EA-80F6-DEA47D3CA2E8}"/>
    <hyperlink ref="H8" r:id="rId3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5%25')" xr:uid="{1D63A665-5B8D-4CA7-9A07-53E14EFB733A}"/>
    <hyperlink ref="B9" r:id="rId4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7%25'" xr:uid="{5AF9869F-F2F0-4FC9-A651-D195683F6066}"/>
    <hyperlink ref="E9" r:id="rId5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 xr:uid="{422FDC2E-DDB1-46E5-B11B-C88265A56ACA}"/>
    <hyperlink ref="H9" r:id="rId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7%25')" xr:uid="{042F83BC-1D02-43F3-A90F-D045AA670386}"/>
    <hyperlink ref="B10" r:id="rId7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2%25'" xr:uid="{5014C029-EECF-4BD5-8CCD-925DF1D54851}"/>
    <hyperlink ref="E10" r:id="rId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 xr:uid="{58EA5578-6216-450A-BE9E-C05477688408}"/>
    <hyperlink ref="H10" r:id="rId9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2%25')" xr:uid="{BFEDD49D-84BE-40DA-A446-9AB5C6C5AA59}"/>
    <hyperlink ref="B11" r:id="rId10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4%25'" xr:uid="{77E37F82-12F3-4AC6-8920-3856A3C45447}"/>
    <hyperlink ref="E11" r:id="rId11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 xr:uid="{A7FB97D7-C648-4DE4-8B36-379AC1A09DD1}"/>
    <hyperlink ref="H11" r:id="rId1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4%25')" xr:uid="{657CE440-EBDC-4FE4-9B85-AD59C4103C16}"/>
    <hyperlink ref="B12" r:id="rId13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8%25'" xr:uid="{814D6136-CCE9-49BF-B74A-CABF40F67522}"/>
    <hyperlink ref="E12" r:id="rId1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 xr:uid="{8176684C-2E6F-4AA2-9C4D-465E60A72EA0}"/>
    <hyperlink ref="H12" r:id="rId15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8%25')" xr:uid="{1AAF38C9-C596-480D-A6C3-84C469FF3697}"/>
    <hyperlink ref="B13" r:id="rId16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1%25'" xr:uid="{A1AA7A6A-D850-419F-BEE6-621319EF7A70}"/>
    <hyperlink ref="E13" r:id="rId17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 xr:uid="{BDFBF83B-4063-4549-B985-193575B4FDAC}"/>
    <hyperlink ref="H13" r:id="rId1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1%25')" xr:uid="{F699175B-752A-41A8-8D2A-A3FB9892037D}"/>
    <hyperlink ref="B14" r:id="rId19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3%25'" xr:uid="{84B64C8E-2201-4B17-A3B1-FD9D075495AE}"/>
    <hyperlink ref="E14" r:id="rId2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 xr:uid="{8268BB3D-8D89-456C-81DF-AF596C71390E}"/>
    <hyperlink ref="H14" r:id="rId21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3%25')" xr:uid="{0E86C4FC-9653-4895-86D2-F1D92049DB9E}"/>
    <hyperlink ref="B15" r:id="rId22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6%25'" xr:uid="{C337B154-17DC-44C7-8B69-D771844D9395}"/>
    <hyperlink ref="E15" r:id="rId23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 xr:uid="{2844BB2C-27BB-4E27-B4BA-684E6B9BE3D7}"/>
    <hyperlink ref="H15" r:id="rId2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6%25')" xr:uid="{75A67668-B49F-4A07-9005-ACD5520C240B}"/>
    <hyperlink ref="B16" r:id="rId25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2%25'" xr:uid="{2D4C11F4-2071-4DDE-ACF6-873D4D9CB10A}"/>
    <hyperlink ref="E16" r:id="rId2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 xr:uid="{2B2534F9-7696-4620-ABE5-6EA0760A223E}"/>
    <hyperlink ref="H16" r:id="rId27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2%25')" xr:uid="{E9E65869-D75F-4754-AC13-D2726DD732EE}"/>
    <hyperlink ref="B17" r:id="rId28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0%25'" xr:uid="{29E9C84B-D343-42FE-A4CA-CA3A955B01C2}"/>
    <hyperlink ref="E17" r:id="rId29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 xr:uid="{ECB462DC-6ED1-40A5-8449-3A1DDEC9101D}"/>
    <hyperlink ref="H17" r:id="rId3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0%25')" xr:uid="{B841AAB0-A232-4915-931B-32DA747397A9}"/>
    <hyperlink ref="B18" r:id="rId31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5%25'" xr:uid="{608D2A8C-E274-4355-B8E1-64CF64F4F257}"/>
    <hyperlink ref="E18" r:id="rId3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 xr:uid="{196A24BC-98EB-4A1F-A51E-B7BF80D6A846}"/>
    <hyperlink ref="H18" r:id="rId33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5%25')" xr:uid="{1BA583CA-A448-4D83-9441-4FDB353F3B1D}"/>
    <hyperlink ref="B19" r:id="rId34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9%25'" xr:uid="{4F517E3A-FAD8-421A-8C67-A62CEAEC14E1}"/>
    <hyperlink ref="E19" r:id="rId35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 xr:uid="{A9879761-AE83-4132-A2FD-63313562903D}"/>
    <hyperlink ref="H19" r:id="rId3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9%25')" xr:uid="{10A79784-EAD6-4C1E-9282-8443C0E5AF9E}"/>
    <hyperlink ref="B20" r:id="rId37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6%25'" xr:uid="{3BF48D3F-8A9B-4821-8466-3AE96441BBE6}"/>
    <hyperlink ref="E20" r:id="rId3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 xr:uid="{8EF8FFDA-66C0-48D6-A282-97842E451AB9}"/>
    <hyperlink ref="H20" r:id="rId39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6%25')" xr:uid="{E83CEA75-C1AF-426C-8708-24CDD27C73D6}"/>
    <hyperlink ref="B21" r:id="rId40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8%25'" xr:uid="{E2F2670C-F896-4D3C-903B-7C2F7E2CAAB4}"/>
    <hyperlink ref="E21" r:id="rId41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 xr:uid="{B3603788-886F-4345-AE02-5CA8D8F90F35}"/>
    <hyperlink ref="H21" r:id="rId4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8%25')" xr:uid="{1A69956C-9C0F-4A06-8088-D79441B64052}"/>
    <hyperlink ref="B22" r:id="rId43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1%25'" xr:uid="{8FDAFA9C-24D2-4632-8B13-D01866BB2F75}"/>
    <hyperlink ref="E22" r:id="rId4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 xr:uid="{9F04C88B-5D7D-4C22-9058-C17C61163DD6}"/>
    <hyperlink ref="H22" r:id="rId45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1%25')" xr:uid="{9850FE65-636C-46A5-81C5-51AC5A50135C}"/>
    <hyperlink ref="B23" r:id="rId46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3%25'" xr:uid="{C1986644-0E04-4ABE-96F0-16E992C89AC2}"/>
    <hyperlink ref="E23" r:id="rId47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 xr:uid="{9A85BAB7-24A6-4D09-8FC0-9CCB6DA18C52}"/>
    <hyperlink ref="H23" r:id="rId4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3%25')" xr:uid="{8E892F86-E5CC-49DC-8F71-259E865F479D}"/>
    <hyperlink ref="B24" r:id="rId49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6%25'" xr:uid="{F22E0450-9E15-42F6-8DBD-36CD6AD3DDA2}"/>
    <hyperlink ref="E24" r:id="rId5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 xr:uid="{91E49EB8-351A-422B-A9BC-1049D2137129}"/>
    <hyperlink ref="H24" r:id="rId51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6%25')" xr:uid="{A17E01C7-50CA-41CB-BB00-1E313F7B59EB}"/>
    <hyperlink ref="B25" r:id="rId52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9%25'" xr:uid="{E3356279-185D-4463-8352-8BB28479E672}"/>
    <hyperlink ref="E25" r:id="rId53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 xr:uid="{A4BA6CAB-3D3D-4C61-A86E-EC897617A605}"/>
    <hyperlink ref="H25" r:id="rId5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9%25')" xr:uid="{F48665A1-12D5-4621-A1ED-800A50C0E5BD}"/>
    <hyperlink ref="B26" r:id="rId55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1%25'" xr:uid="{5F372802-FB38-4CF2-AC8D-43C1F74DAD29}"/>
    <hyperlink ref="E26" r:id="rId5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 xr:uid="{186EED4B-4DBD-4AD2-9843-CC5E54E3C762}"/>
    <hyperlink ref="H26" r:id="rId57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1%25')" xr:uid="{52D24700-CDCB-454A-B5DA-067DCD404FDC}"/>
    <hyperlink ref="B27" r:id="rId58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3%25'" xr:uid="{76000EC6-6EA3-4448-922D-4DE3EAD098A2}"/>
    <hyperlink ref="E27" r:id="rId59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 xr:uid="{2ED4F94C-1354-411A-82D9-2DACA90AA34E}"/>
    <hyperlink ref="H27" r:id="rId6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3%25')" xr:uid="{7CD6C8F4-72AD-4C4E-9043-B8A59008F25D}"/>
    <hyperlink ref="B28" r:id="rId61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5%25'" xr:uid="{2AB6D531-7C98-4A96-9934-B0866DC1F647}"/>
    <hyperlink ref="E28" r:id="rId6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 xr:uid="{C2D1241B-DDF9-4FC5-83EA-8A358648ED1A}"/>
    <hyperlink ref="H28" r:id="rId63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5%25')" xr:uid="{9714BC1A-A606-4312-81BD-1414C1EE530E}"/>
    <hyperlink ref="B29" r:id="rId64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8%25'" xr:uid="{FEC38D4A-98DA-4033-BB9D-809D54D5B4F1}"/>
    <hyperlink ref="E29" r:id="rId65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 xr:uid="{7E67D188-B897-4DA3-A2B2-566206E93BCD}"/>
    <hyperlink ref="H29" r:id="rId6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8%25')" xr:uid="{31C06BA6-7AFF-40DE-9328-B3F8E81C1D7B}"/>
    <hyperlink ref="B30" r:id="rId67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1%25'" xr:uid="{052D40BB-7BF8-4995-85BB-DFD800B4B509}"/>
    <hyperlink ref="E30" r:id="rId6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 xr:uid="{CF96810D-5442-4804-81C1-21E76EE1BA8E}"/>
    <hyperlink ref="H30" r:id="rId69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1%25')" xr:uid="{9872F18A-4F5A-4C14-9C88-65648A12B8C5}"/>
    <hyperlink ref="B31" r:id="rId70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4%25'" xr:uid="{59BB773D-9901-422E-AD5D-88D25D6C45E8}"/>
    <hyperlink ref="E31" r:id="rId71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 xr:uid="{8DFA630B-23B3-40A9-82EB-5D41D3924F33}"/>
    <hyperlink ref="H31" r:id="rId7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4%25')" xr:uid="{3742279C-90D6-4337-BB7E-D7FDC4760352}"/>
    <hyperlink ref="B32" r:id="rId73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7%25'" xr:uid="{2104164F-D5FA-4F8C-8B4C-226958CAA98D}"/>
    <hyperlink ref="E32" r:id="rId7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 xr:uid="{20B87BF7-43DC-4384-B518-A3FDB9AAD81C}"/>
    <hyperlink ref="H32" r:id="rId75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7%25')" xr:uid="{655902F2-55E6-4FB1-9CDC-DA2C88010504}"/>
    <hyperlink ref="B34" r:id="rId76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%25'" xr:uid="{E9798508-66A4-4F94-AEE5-AD245906A05F}"/>
    <hyperlink ref="E34" r:id="rId77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%25')" xr:uid="{29F3E1FE-AD5E-4DA0-9BF0-16F3D3F1FEB1}"/>
    <hyperlink ref="H34" r:id="rId7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%25')" xr:uid="{8857E384-984F-4568-894F-4FC597D705CE}"/>
  </hyperlinks>
  <pageMargins left="0.7" right="0.7" top="0.75" bottom="0.75" header="0.3" footer="0.3"/>
  <pageSetup paperSize="9" orientation="portrait" r:id="rId7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800C-ABEE-46DF-8D9B-E42C0D120B2C}">
  <dimension ref="A1:J34"/>
  <sheetViews>
    <sheetView workbookViewId="0">
      <selection activeCell="F36" sqref="F36"/>
    </sheetView>
  </sheetViews>
  <sheetFormatPr defaultRowHeight="15" x14ac:dyDescent="0.25"/>
  <cols>
    <col min="1" max="1" width="26" customWidth="1"/>
    <col min="2" max="10" width="10.7109375" customWidth="1"/>
  </cols>
  <sheetData>
    <row r="1" spans="1:10" ht="18" x14ac:dyDescent="0.25">
      <c r="A1" s="211" t="s">
        <v>244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8" x14ac:dyDescent="0.25">
      <c r="A2" s="211" t="s">
        <v>324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45" t="s">
        <v>0</v>
      </c>
      <c r="B4" s="245" t="s">
        <v>241</v>
      </c>
      <c r="C4" s="245"/>
      <c r="D4" s="245"/>
      <c r="E4" s="245"/>
      <c r="F4" s="245"/>
      <c r="G4" s="245"/>
      <c r="H4" s="245"/>
      <c r="I4" s="245"/>
      <c r="J4" s="245"/>
    </row>
    <row r="5" spans="1:10" x14ac:dyDescent="0.25">
      <c r="A5" s="245"/>
      <c r="B5" s="245" t="s">
        <v>2</v>
      </c>
      <c r="C5" s="245"/>
      <c r="D5" s="245"/>
      <c r="E5" s="245" t="s">
        <v>3</v>
      </c>
      <c r="F5" s="245"/>
      <c r="G5" s="245"/>
      <c r="H5" s="245" t="s">
        <v>4</v>
      </c>
      <c r="I5" s="245"/>
      <c r="J5" s="245"/>
    </row>
    <row r="6" spans="1:10" x14ac:dyDescent="0.25">
      <c r="A6" s="245"/>
      <c r="B6" s="9">
        <v>2020</v>
      </c>
      <c r="C6" s="9">
        <v>2021</v>
      </c>
      <c r="D6" s="9" t="s">
        <v>5</v>
      </c>
      <c r="E6" s="43">
        <v>2020</v>
      </c>
      <c r="F6" s="43">
        <v>2021</v>
      </c>
      <c r="G6" s="9" t="s">
        <v>5</v>
      </c>
      <c r="H6" s="43">
        <v>2020</v>
      </c>
      <c r="I6" s="43">
        <v>2021</v>
      </c>
      <c r="J6" s="9" t="s">
        <v>5</v>
      </c>
    </row>
    <row r="7" spans="1:10" ht="20.100000000000001" customHeight="1" x14ac:dyDescent="0.25">
      <c r="A7" s="6" t="s">
        <v>6</v>
      </c>
      <c r="B7" s="32"/>
      <c r="C7" s="32"/>
      <c r="D7" s="42"/>
      <c r="E7" s="32"/>
      <c r="F7" s="32"/>
      <c r="G7" s="42"/>
      <c r="H7" s="32"/>
      <c r="I7" s="32"/>
      <c r="J7" s="42"/>
    </row>
    <row r="8" spans="1:10" ht="20.100000000000001" customHeight="1" x14ac:dyDescent="0.25">
      <c r="A8" s="6" t="s">
        <v>7</v>
      </c>
      <c r="B8" s="32">
        <v>22</v>
      </c>
      <c r="C8" s="32">
        <v>32</v>
      </c>
      <c r="D8" s="30">
        <v>45.454545454545467</v>
      </c>
      <c r="E8" s="32">
        <v>4</v>
      </c>
      <c r="F8" s="32">
        <v>7</v>
      </c>
      <c r="G8" s="30">
        <v>75</v>
      </c>
      <c r="H8" s="32">
        <v>19</v>
      </c>
      <c r="I8" s="32">
        <v>25</v>
      </c>
      <c r="J8" s="30">
        <v>31.578947368421041</v>
      </c>
    </row>
    <row r="9" spans="1:10" ht="20.100000000000001" customHeight="1" x14ac:dyDescent="0.25">
      <c r="A9" s="6" t="s">
        <v>8</v>
      </c>
      <c r="B9" s="32">
        <v>8</v>
      </c>
      <c r="C9" s="32">
        <v>13</v>
      </c>
      <c r="D9" s="30">
        <v>62.5</v>
      </c>
      <c r="E9" s="32">
        <v>1</v>
      </c>
      <c r="F9" s="32">
        <v>2</v>
      </c>
      <c r="G9" s="30">
        <v>100</v>
      </c>
      <c r="H9" s="32">
        <v>7</v>
      </c>
      <c r="I9" s="32">
        <v>12</v>
      </c>
      <c r="J9" s="30">
        <v>71.428571428571416</v>
      </c>
    </row>
    <row r="10" spans="1:10" ht="20.100000000000001" customHeight="1" x14ac:dyDescent="0.25">
      <c r="A10" s="6" t="s">
        <v>9</v>
      </c>
      <c r="B10" s="32">
        <v>88</v>
      </c>
      <c r="C10" s="32">
        <v>77</v>
      </c>
      <c r="D10" s="24">
        <v>-12.5</v>
      </c>
      <c r="E10" s="32">
        <v>6</v>
      </c>
      <c r="F10" s="32">
        <v>7</v>
      </c>
      <c r="G10" s="30">
        <v>16.666666666666671</v>
      </c>
      <c r="H10" s="32">
        <v>87</v>
      </c>
      <c r="I10" s="32">
        <v>81</v>
      </c>
      <c r="J10" s="24">
        <v>-6.8965517241379359</v>
      </c>
    </row>
    <row r="11" spans="1:10" ht="20.100000000000001" customHeight="1" x14ac:dyDescent="0.25">
      <c r="A11" s="6" t="s">
        <v>10</v>
      </c>
      <c r="B11" s="32">
        <v>25</v>
      </c>
      <c r="C11" s="32">
        <v>27</v>
      </c>
      <c r="D11" s="30">
        <v>8</v>
      </c>
      <c r="E11" s="32">
        <v>6</v>
      </c>
      <c r="F11" s="32">
        <v>7</v>
      </c>
      <c r="G11" s="30">
        <v>16.666666666666671</v>
      </c>
      <c r="H11" s="32">
        <v>20</v>
      </c>
      <c r="I11" s="32">
        <v>22</v>
      </c>
      <c r="J11" s="30">
        <v>10</v>
      </c>
    </row>
    <row r="12" spans="1:10" ht="20.100000000000001" customHeight="1" x14ac:dyDescent="0.25">
      <c r="A12" s="6" t="s">
        <v>11</v>
      </c>
      <c r="B12" s="32">
        <v>10</v>
      </c>
      <c r="C12" s="32">
        <v>12</v>
      </c>
      <c r="D12" s="30">
        <v>20</v>
      </c>
      <c r="E12" s="32">
        <v>2</v>
      </c>
      <c r="F12" s="32">
        <v>4</v>
      </c>
      <c r="G12" s="30">
        <v>100</v>
      </c>
      <c r="H12" s="32">
        <v>8</v>
      </c>
      <c r="I12" s="32">
        <v>9</v>
      </c>
      <c r="J12" s="30">
        <v>12.5</v>
      </c>
    </row>
    <row r="13" spans="1:10" ht="20.100000000000001" customHeight="1" x14ac:dyDescent="0.25">
      <c r="A13" s="6" t="s">
        <v>12</v>
      </c>
      <c r="B13" s="32">
        <v>1</v>
      </c>
      <c r="C13" s="32">
        <v>1</v>
      </c>
      <c r="D13" s="30">
        <v>0</v>
      </c>
      <c r="E13" s="32">
        <v>0</v>
      </c>
      <c r="F13" s="32">
        <v>0</v>
      </c>
      <c r="G13" s="30"/>
      <c r="H13" s="32">
        <v>1</v>
      </c>
      <c r="I13" s="32">
        <v>1</v>
      </c>
      <c r="J13" s="24">
        <v>0</v>
      </c>
    </row>
    <row r="14" spans="1:10" ht="20.100000000000001" customHeight="1" x14ac:dyDescent="0.25">
      <c r="A14" s="6" t="s">
        <v>13</v>
      </c>
      <c r="B14" s="32">
        <v>49</v>
      </c>
      <c r="C14" s="32">
        <v>38</v>
      </c>
      <c r="D14" s="24">
        <v>-22.448979591836732</v>
      </c>
      <c r="E14" s="32">
        <v>10</v>
      </c>
      <c r="F14" s="32">
        <v>9</v>
      </c>
      <c r="G14" s="24">
        <v>-10</v>
      </c>
      <c r="H14" s="32">
        <v>39</v>
      </c>
      <c r="I14" s="32">
        <v>30</v>
      </c>
      <c r="J14" s="24">
        <v>-23.07692307692308</v>
      </c>
    </row>
    <row r="15" spans="1:10" ht="20.100000000000001" customHeight="1" x14ac:dyDescent="0.25">
      <c r="A15" s="6" t="s">
        <v>14</v>
      </c>
      <c r="B15" s="32">
        <v>27</v>
      </c>
      <c r="C15" s="32">
        <v>42</v>
      </c>
      <c r="D15" s="30">
        <v>55.555555555555543</v>
      </c>
      <c r="E15" s="32">
        <v>10</v>
      </c>
      <c r="F15" s="32">
        <v>10</v>
      </c>
      <c r="G15" s="30">
        <v>0</v>
      </c>
      <c r="H15" s="32">
        <v>18</v>
      </c>
      <c r="I15" s="32">
        <v>32</v>
      </c>
      <c r="J15" s="30">
        <v>77.777777777777771</v>
      </c>
    </row>
    <row r="16" spans="1:10" ht="20.100000000000001" customHeight="1" x14ac:dyDescent="0.25">
      <c r="A16" s="6" t="s">
        <v>15</v>
      </c>
      <c r="B16" s="32">
        <v>22</v>
      </c>
      <c r="C16" s="32">
        <v>13</v>
      </c>
      <c r="D16" s="24">
        <v>-40.909090909090907</v>
      </c>
      <c r="E16" s="32">
        <v>3</v>
      </c>
      <c r="F16" s="32">
        <v>3</v>
      </c>
      <c r="G16" s="24">
        <v>0</v>
      </c>
      <c r="H16" s="32">
        <v>19</v>
      </c>
      <c r="I16" s="32">
        <v>10</v>
      </c>
      <c r="J16" s="24">
        <v>-47.368421052631582</v>
      </c>
    </row>
    <row r="17" spans="1:10" ht="20.100000000000001" customHeight="1" x14ac:dyDescent="0.25">
      <c r="A17" s="6" t="s">
        <v>16</v>
      </c>
      <c r="B17" s="32">
        <v>49</v>
      </c>
      <c r="C17" s="32">
        <v>62</v>
      </c>
      <c r="D17" s="30">
        <v>26.530612244897952</v>
      </c>
      <c r="E17" s="32">
        <v>0</v>
      </c>
      <c r="F17" s="32">
        <v>2</v>
      </c>
      <c r="G17" s="30" t="s">
        <v>320</v>
      </c>
      <c r="H17" s="32">
        <v>50</v>
      </c>
      <c r="I17" s="32">
        <v>62</v>
      </c>
      <c r="J17" s="30">
        <v>24</v>
      </c>
    </row>
    <row r="18" spans="1:10" ht="20.100000000000001" customHeight="1" x14ac:dyDescent="0.25">
      <c r="A18" s="6" t="s">
        <v>17</v>
      </c>
      <c r="B18" s="32">
        <v>14</v>
      </c>
      <c r="C18" s="32">
        <v>19</v>
      </c>
      <c r="D18" s="30">
        <v>35.714285714285722</v>
      </c>
      <c r="E18" s="32">
        <v>3</v>
      </c>
      <c r="F18" s="32">
        <v>1</v>
      </c>
      <c r="G18" s="24">
        <v>-66.666666666666657</v>
      </c>
      <c r="H18" s="32">
        <v>11</v>
      </c>
      <c r="I18" s="32">
        <v>18</v>
      </c>
      <c r="J18" s="30">
        <v>63.636363636363626</v>
      </c>
    </row>
    <row r="19" spans="1:10" ht="20.100000000000001" customHeight="1" x14ac:dyDescent="0.25">
      <c r="A19" s="6" t="s">
        <v>18</v>
      </c>
      <c r="B19" s="32">
        <v>7</v>
      </c>
      <c r="C19" s="32">
        <v>15</v>
      </c>
      <c r="D19" s="30">
        <v>114.28571428571428</v>
      </c>
      <c r="E19" s="32">
        <v>2</v>
      </c>
      <c r="F19" s="32">
        <v>2</v>
      </c>
      <c r="G19" s="30">
        <v>0</v>
      </c>
      <c r="H19" s="32">
        <v>5</v>
      </c>
      <c r="I19" s="32">
        <v>14</v>
      </c>
      <c r="J19" s="30">
        <v>180</v>
      </c>
    </row>
    <row r="20" spans="1:10" ht="20.100000000000001" customHeight="1" x14ac:dyDescent="0.25">
      <c r="A20" s="6" t="s">
        <v>19</v>
      </c>
      <c r="B20" s="32">
        <v>87</v>
      </c>
      <c r="C20" s="32">
        <v>105</v>
      </c>
      <c r="D20" s="30">
        <v>20.689655172413794</v>
      </c>
      <c r="E20" s="32">
        <v>16</v>
      </c>
      <c r="F20" s="32">
        <v>16</v>
      </c>
      <c r="G20" s="30">
        <v>0</v>
      </c>
      <c r="H20" s="32">
        <v>74</v>
      </c>
      <c r="I20" s="32">
        <v>91</v>
      </c>
      <c r="J20" s="30">
        <v>22.972972972972968</v>
      </c>
    </row>
    <row r="21" spans="1:10" ht="20.100000000000001" customHeight="1" x14ac:dyDescent="0.25">
      <c r="A21" s="6" t="s">
        <v>20</v>
      </c>
      <c r="B21" s="32">
        <v>13</v>
      </c>
      <c r="C21" s="32">
        <v>22</v>
      </c>
      <c r="D21" s="30">
        <v>69.230769230769226</v>
      </c>
      <c r="E21" s="32">
        <v>1</v>
      </c>
      <c r="F21" s="32">
        <v>2</v>
      </c>
      <c r="G21" s="30">
        <v>100</v>
      </c>
      <c r="H21" s="32">
        <v>12</v>
      </c>
      <c r="I21" s="32">
        <v>20</v>
      </c>
      <c r="J21" s="30">
        <v>66.666666666666657</v>
      </c>
    </row>
    <row r="22" spans="1:10" ht="20.100000000000001" customHeight="1" x14ac:dyDescent="0.25">
      <c r="A22" s="6" t="s">
        <v>21</v>
      </c>
      <c r="B22" s="32">
        <v>35</v>
      </c>
      <c r="C22" s="32">
        <v>56</v>
      </c>
      <c r="D22" s="30">
        <v>60</v>
      </c>
      <c r="E22" s="32">
        <v>4</v>
      </c>
      <c r="F22" s="32">
        <v>8</v>
      </c>
      <c r="G22" s="30">
        <v>100</v>
      </c>
      <c r="H22" s="32">
        <v>32</v>
      </c>
      <c r="I22" s="32">
        <v>52</v>
      </c>
      <c r="J22" s="30">
        <v>62.5</v>
      </c>
    </row>
    <row r="23" spans="1:10" ht="20.100000000000001" customHeight="1" x14ac:dyDescent="0.25">
      <c r="A23" s="6" t="s">
        <v>22</v>
      </c>
      <c r="B23" s="32">
        <v>55</v>
      </c>
      <c r="C23" s="32">
        <v>46</v>
      </c>
      <c r="D23" s="24">
        <v>-16.36363636363636</v>
      </c>
      <c r="E23" s="32">
        <v>17</v>
      </c>
      <c r="F23" s="32">
        <v>9</v>
      </c>
      <c r="G23" s="24">
        <v>-47.058823529411768</v>
      </c>
      <c r="H23" s="32">
        <v>40</v>
      </c>
      <c r="I23" s="32">
        <v>36</v>
      </c>
      <c r="J23" s="24">
        <v>-10</v>
      </c>
    </row>
    <row r="24" spans="1:10" ht="20.100000000000001" customHeight="1" x14ac:dyDescent="0.25">
      <c r="A24" s="6" t="s">
        <v>23</v>
      </c>
      <c r="B24" s="32">
        <v>8</v>
      </c>
      <c r="C24" s="32">
        <v>10</v>
      </c>
      <c r="D24" s="30">
        <v>25</v>
      </c>
      <c r="E24" s="32">
        <v>2</v>
      </c>
      <c r="F24" s="32">
        <v>1</v>
      </c>
      <c r="G24" s="30">
        <v>-50</v>
      </c>
      <c r="H24" s="32">
        <v>8</v>
      </c>
      <c r="I24" s="32">
        <v>10</v>
      </c>
      <c r="J24" s="30">
        <v>25</v>
      </c>
    </row>
    <row r="25" spans="1:10" ht="20.100000000000001" customHeight="1" x14ac:dyDescent="0.25">
      <c r="A25" s="6" t="s">
        <v>24</v>
      </c>
      <c r="B25" s="32">
        <v>26</v>
      </c>
      <c r="C25" s="32">
        <v>22</v>
      </c>
      <c r="D25" s="24">
        <v>-15.384615384615387</v>
      </c>
      <c r="E25" s="32">
        <v>6</v>
      </c>
      <c r="F25" s="32">
        <v>5</v>
      </c>
      <c r="G25" s="30">
        <v>-16.666666666666671</v>
      </c>
      <c r="H25" s="32">
        <v>23</v>
      </c>
      <c r="I25" s="32">
        <v>17</v>
      </c>
      <c r="J25" s="24">
        <v>-26.086956521739125</v>
      </c>
    </row>
    <row r="26" spans="1:10" ht="20.100000000000001" customHeight="1" x14ac:dyDescent="0.25">
      <c r="A26" s="6" t="s">
        <v>25</v>
      </c>
      <c r="B26" s="32">
        <v>10</v>
      </c>
      <c r="C26" s="32">
        <v>15</v>
      </c>
      <c r="D26" s="30">
        <v>50</v>
      </c>
      <c r="E26" s="32">
        <v>0</v>
      </c>
      <c r="F26" s="32">
        <v>1</v>
      </c>
      <c r="G26" s="30" t="s">
        <v>320</v>
      </c>
      <c r="H26" s="32">
        <v>10</v>
      </c>
      <c r="I26" s="32">
        <v>15</v>
      </c>
      <c r="J26" s="30">
        <v>50</v>
      </c>
    </row>
    <row r="27" spans="1:10" ht="20.100000000000001" customHeight="1" x14ac:dyDescent="0.25">
      <c r="A27" s="6" t="s">
        <v>26</v>
      </c>
      <c r="B27" s="32">
        <v>32</v>
      </c>
      <c r="C27" s="32">
        <v>25</v>
      </c>
      <c r="D27" s="24">
        <v>-21.875</v>
      </c>
      <c r="E27" s="32">
        <v>2</v>
      </c>
      <c r="F27" s="32">
        <v>1</v>
      </c>
      <c r="G27" s="132">
        <v>-50</v>
      </c>
      <c r="H27" s="32">
        <v>31</v>
      </c>
      <c r="I27" s="32">
        <v>26</v>
      </c>
      <c r="J27" s="24">
        <v>-16.129032258064512</v>
      </c>
    </row>
    <row r="28" spans="1:10" ht="20.100000000000001" customHeight="1" x14ac:dyDescent="0.25">
      <c r="A28" s="6" t="s">
        <v>27</v>
      </c>
      <c r="B28" s="32">
        <v>42</v>
      </c>
      <c r="C28" s="32">
        <v>41</v>
      </c>
      <c r="D28" s="30">
        <v>-2.3809523809523796</v>
      </c>
      <c r="E28" s="32">
        <v>7</v>
      </c>
      <c r="F28" s="32">
        <v>11</v>
      </c>
      <c r="G28" s="30">
        <v>57.142857142857139</v>
      </c>
      <c r="H28" s="32">
        <v>35</v>
      </c>
      <c r="I28" s="32">
        <v>30</v>
      </c>
      <c r="J28" s="30">
        <v>-14.285714285714292</v>
      </c>
    </row>
    <row r="29" spans="1:10" ht="20.100000000000001" customHeight="1" x14ac:dyDescent="0.25">
      <c r="A29" s="6" t="s">
        <v>28</v>
      </c>
      <c r="B29" s="32">
        <v>13</v>
      </c>
      <c r="C29" s="32">
        <v>16</v>
      </c>
      <c r="D29" s="30">
        <v>23.07692307692308</v>
      </c>
      <c r="E29" s="32">
        <v>1</v>
      </c>
      <c r="F29" s="32">
        <v>0</v>
      </c>
      <c r="G29" s="30" t="s">
        <v>321</v>
      </c>
      <c r="H29" s="32">
        <v>12</v>
      </c>
      <c r="I29" s="32">
        <v>16</v>
      </c>
      <c r="J29" s="30">
        <v>33.333333333333343</v>
      </c>
    </row>
    <row r="30" spans="1:10" ht="20.100000000000001" customHeight="1" x14ac:dyDescent="0.25">
      <c r="A30" s="6" t="s">
        <v>29</v>
      </c>
      <c r="B30" s="32">
        <v>28</v>
      </c>
      <c r="C30" s="32">
        <v>13</v>
      </c>
      <c r="D30" s="24">
        <v>-53.571428571428569</v>
      </c>
      <c r="E30" s="32">
        <v>3</v>
      </c>
      <c r="F30" s="32">
        <v>2</v>
      </c>
      <c r="G30" s="30">
        <v>-33.333333333333329</v>
      </c>
      <c r="H30" s="32">
        <v>27</v>
      </c>
      <c r="I30" s="32">
        <v>12</v>
      </c>
      <c r="J30" s="24">
        <v>-55.555555555555557</v>
      </c>
    </row>
    <row r="31" spans="1:10" ht="20.100000000000001" customHeight="1" x14ac:dyDescent="0.25">
      <c r="A31" s="6" t="s">
        <v>30</v>
      </c>
      <c r="B31" s="32">
        <v>30</v>
      </c>
      <c r="C31" s="32">
        <v>36</v>
      </c>
      <c r="D31" s="30">
        <v>20</v>
      </c>
      <c r="E31" s="32">
        <v>10</v>
      </c>
      <c r="F31" s="32">
        <v>12</v>
      </c>
      <c r="G31" s="30">
        <v>20</v>
      </c>
      <c r="H31" s="32">
        <v>20</v>
      </c>
      <c r="I31" s="32">
        <v>25</v>
      </c>
      <c r="J31" s="30">
        <v>25</v>
      </c>
    </row>
    <row r="32" spans="1:10" ht="20.100000000000001" customHeight="1" x14ac:dyDescent="0.25">
      <c r="A32" s="6" t="s">
        <v>31</v>
      </c>
      <c r="B32" s="32">
        <v>4</v>
      </c>
      <c r="C32" s="32">
        <v>1</v>
      </c>
      <c r="D32" s="24">
        <v>-75</v>
      </c>
      <c r="E32" s="32">
        <v>1</v>
      </c>
      <c r="F32" s="32">
        <v>0</v>
      </c>
      <c r="G32" s="132" t="s">
        <v>321</v>
      </c>
      <c r="H32" s="32">
        <v>3</v>
      </c>
      <c r="I32" s="32">
        <v>1</v>
      </c>
      <c r="J32" s="24">
        <v>-66.666666666666657</v>
      </c>
    </row>
    <row r="33" spans="1:10" ht="20.100000000000001" customHeight="1" x14ac:dyDescent="0.25">
      <c r="A33" s="6" t="s">
        <v>32</v>
      </c>
      <c r="B33" s="32"/>
      <c r="C33" s="32"/>
      <c r="D33" s="30"/>
      <c r="E33" s="32"/>
      <c r="F33" s="32"/>
      <c r="G33" s="24"/>
      <c r="H33" s="32"/>
      <c r="I33" s="32"/>
      <c r="J33" s="42"/>
    </row>
    <row r="34" spans="1:10" ht="24" customHeight="1" x14ac:dyDescent="0.25">
      <c r="A34" s="7" t="s">
        <v>33</v>
      </c>
      <c r="B34" s="36">
        <v>705</v>
      </c>
      <c r="C34" s="36">
        <v>759</v>
      </c>
      <c r="D34" s="71">
        <v>7.6595744680851112</v>
      </c>
      <c r="E34" s="36">
        <v>117</v>
      </c>
      <c r="F34" s="36">
        <v>122</v>
      </c>
      <c r="G34" s="71">
        <v>4.2735042735042725</v>
      </c>
      <c r="H34" s="36">
        <v>611</v>
      </c>
      <c r="I34" s="36">
        <v>667</v>
      </c>
      <c r="J34" s="71">
        <v>9.165302782324062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6A32-E379-4440-B052-34DEC4D9095C}">
  <sheetPr>
    <pageSetUpPr fitToPage="1"/>
  </sheetPr>
  <dimension ref="A1:J33"/>
  <sheetViews>
    <sheetView workbookViewId="0">
      <selection activeCell="P13" sqref="P13"/>
    </sheetView>
  </sheetViews>
  <sheetFormatPr defaultRowHeight="15" x14ac:dyDescent="0.25"/>
  <cols>
    <col min="1" max="1" width="18.85546875" customWidth="1"/>
    <col min="2" max="2" width="11.140625" customWidth="1"/>
    <col min="3" max="3" width="11" customWidth="1"/>
    <col min="4" max="5" width="10.42578125" customWidth="1"/>
    <col min="6" max="6" width="10" customWidth="1"/>
    <col min="7" max="7" width="9.7109375" customWidth="1"/>
    <col min="8" max="8" width="11.42578125" customWidth="1"/>
    <col min="9" max="9" width="11" customWidth="1"/>
    <col min="10" max="10" width="10.85546875" customWidth="1"/>
  </cols>
  <sheetData>
    <row r="1" spans="1:10" ht="18" x14ac:dyDescent="0.25">
      <c r="A1" s="211" t="s">
        <v>245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8.75" thickBot="1" x14ac:dyDescent="0.3">
      <c r="A2" s="211" t="s">
        <v>324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x14ac:dyDescent="0.25">
      <c r="A3" s="212" t="s">
        <v>0</v>
      </c>
      <c r="B3" s="215" t="s">
        <v>239</v>
      </c>
      <c r="C3" s="215"/>
      <c r="D3" s="215"/>
      <c r="E3" s="215"/>
      <c r="F3" s="215"/>
      <c r="G3" s="215"/>
      <c r="H3" s="215"/>
      <c r="I3" s="215"/>
      <c r="J3" s="216"/>
    </row>
    <row r="4" spans="1:10" ht="27" customHeight="1" x14ac:dyDescent="0.25">
      <c r="A4" s="213"/>
      <c r="B4" s="217" t="s">
        <v>240</v>
      </c>
      <c r="C4" s="217"/>
      <c r="D4" s="217"/>
      <c r="E4" s="217" t="s">
        <v>82</v>
      </c>
      <c r="F4" s="217"/>
      <c r="G4" s="217"/>
      <c r="H4" s="217" t="s">
        <v>83</v>
      </c>
      <c r="I4" s="217"/>
      <c r="J4" s="218"/>
    </row>
    <row r="5" spans="1:10" ht="21" customHeight="1" thickBot="1" x14ac:dyDescent="0.3">
      <c r="A5" s="251"/>
      <c r="B5" s="114">
        <v>2020</v>
      </c>
      <c r="C5" s="114">
        <v>2021</v>
      </c>
      <c r="D5" s="114" t="s">
        <v>5</v>
      </c>
      <c r="E5" s="114">
        <v>2020</v>
      </c>
      <c r="F5" s="114">
        <v>2021</v>
      </c>
      <c r="G5" s="114" t="s">
        <v>5</v>
      </c>
      <c r="H5" s="114">
        <v>2020</v>
      </c>
      <c r="I5" s="114">
        <v>2021</v>
      </c>
      <c r="J5" s="133" t="s">
        <v>5</v>
      </c>
    </row>
    <row r="6" spans="1:10" ht="20.100000000000001" customHeight="1" x14ac:dyDescent="0.25">
      <c r="A6" s="174" t="s">
        <v>6</v>
      </c>
      <c r="B6" s="175"/>
      <c r="C6" s="176"/>
      <c r="D6" s="177"/>
      <c r="E6" s="175"/>
      <c r="F6" s="176"/>
      <c r="G6" s="178"/>
      <c r="H6" s="175"/>
      <c r="I6" s="176"/>
      <c r="J6" s="179"/>
    </row>
    <row r="7" spans="1:10" ht="20.100000000000001" customHeight="1" x14ac:dyDescent="0.25">
      <c r="A7" s="134" t="s">
        <v>7</v>
      </c>
      <c r="B7" s="112">
        <v>119</v>
      </c>
      <c r="C7" s="101">
        <v>97</v>
      </c>
      <c r="D7" s="111">
        <v>-18.487394957983199</v>
      </c>
      <c r="E7" s="112">
        <v>3</v>
      </c>
      <c r="F7" s="101">
        <v>10</v>
      </c>
      <c r="G7" s="111">
        <v>233.33333333333331</v>
      </c>
      <c r="H7" s="112">
        <v>138</v>
      </c>
      <c r="I7" s="101">
        <v>102</v>
      </c>
      <c r="J7" s="135">
        <v>-26.086956521739125</v>
      </c>
    </row>
    <row r="8" spans="1:10" ht="20.100000000000001" customHeight="1" x14ac:dyDescent="0.25">
      <c r="A8" s="134" t="s">
        <v>8</v>
      </c>
      <c r="B8" s="112">
        <v>120</v>
      </c>
      <c r="C8" s="101">
        <v>101</v>
      </c>
      <c r="D8" s="111">
        <v>-15.833333333333329</v>
      </c>
      <c r="E8" s="112">
        <v>4</v>
      </c>
      <c r="F8" s="101">
        <v>9</v>
      </c>
      <c r="G8" s="111">
        <v>125</v>
      </c>
      <c r="H8" s="112">
        <v>136</v>
      </c>
      <c r="I8" s="101">
        <v>119</v>
      </c>
      <c r="J8" s="135">
        <v>-12.5</v>
      </c>
    </row>
    <row r="9" spans="1:10" ht="20.100000000000001" customHeight="1" x14ac:dyDescent="0.25">
      <c r="A9" s="134" t="s">
        <v>9</v>
      </c>
      <c r="B9" s="112">
        <v>289</v>
      </c>
      <c r="C9" s="101">
        <v>284</v>
      </c>
      <c r="D9" s="111">
        <v>-1.7301038062283709</v>
      </c>
      <c r="E9" s="112">
        <v>21</v>
      </c>
      <c r="F9" s="101">
        <v>15</v>
      </c>
      <c r="G9" s="111">
        <v>-28.571428571428569</v>
      </c>
      <c r="H9" s="112">
        <v>305</v>
      </c>
      <c r="I9" s="101">
        <v>306</v>
      </c>
      <c r="J9" s="135">
        <v>0.32786885245901942</v>
      </c>
    </row>
    <row r="10" spans="1:10" ht="20.100000000000001" customHeight="1" x14ac:dyDescent="0.25">
      <c r="A10" s="134" t="s">
        <v>10</v>
      </c>
      <c r="B10" s="112">
        <v>159</v>
      </c>
      <c r="C10" s="101">
        <v>152</v>
      </c>
      <c r="D10" s="111">
        <v>-4.4025157232704402</v>
      </c>
      <c r="E10" s="112">
        <v>8</v>
      </c>
      <c r="F10" s="101">
        <v>3</v>
      </c>
      <c r="G10" s="111">
        <v>-62.5</v>
      </c>
      <c r="H10" s="112">
        <v>176</v>
      </c>
      <c r="I10" s="101">
        <v>169</v>
      </c>
      <c r="J10" s="135">
        <v>-3.9772727272727337</v>
      </c>
    </row>
    <row r="11" spans="1:10" ht="20.100000000000001" customHeight="1" x14ac:dyDescent="0.25">
      <c r="A11" s="134" t="s">
        <v>11</v>
      </c>
      <c r="B11" s="112">
        <v>136</v>
      </c>
      <c r="C11" s="101">
        <v>163</v>
      </c>
      <c r="D11" s="111">
        <v>19.852941176470594</v>
      </c>
      <c r="E11" s="112">
        <v>8</v>
      </c>
      <c r="F11" s="101">
        <v>14</v>
      </c>
      <c r="G11" s="111">
        <v>75</v>
      </c>
      <c r="H11" s="112">
        <v>152</v>
      </c>
      <c r="I11" s="101">
        <v>177</v>
      </c>
      <c r="J11" s="135">
        <v>16.44736842105263</v>
      </c>
    </row>
    <row r="12" spans="1:10" ht="20.100000000000001" customHeight="1" x14ac:dyDescent="0.25">
      <c r="A12" s="134" t="s">
        <v>12</v>
      </c>
      <c r="B12" s="112">
        <v>101</v>
      </c>
      <c r="C12" s="101">
        <v>100</v>
      </c>
      <c r="D12" s="111">
        <v>-0.99009900990098743</v>
      </c>
      <c r="E12" s="112">
        <v>9</v>
      </c>
      <c r="F12" s="101">
        <v>11</v>
      </c>
      <c r="G12" s="111">
        <v>22.222222222222229</v>
      </c>
      <c r="H12" s="112">
        <v>115</v>
      </c>
      <c r="I12" s="101">
        <v>112</v>
      </c>
      <c r="J12" s="135">
        <v>-2.6086956521739069</v>
      </c>
    </row>
    <row r="13" spans="1:10" ht="20.100000000000001" customHeight="1" x14ac:dyDescent="0.25">
      <c r="A13" s="134" t="s">
        <v>13</v>
      </c>
      <c r="B13" s="112">
        <v>173</v>
      </c>
      <c r="C13" s="101">
        <v>185</v>
      </c>
      <c r="D13" s="111">
        <v>6.9364161849710939</v>
      </c>
      <c r="E13" s="112">
        <v>3</v>
      </c>
      <c r="F13" s="101">
        <v>9</v>
      </c>
      <c r="G13" s="111">
        <v>200</v>
      </c>
      <c r="H13" s="112">
        <v>202</v>
      </c>
      <c r="I13" s="101">
        <v>204</v>
      </c>
      <c r="J13" s="135">
        <v>0.99009900990098743</v>
      </c>
    </row>
    <row r="14" spans="1:10" ht="20.100000000000001" customHeight="1" x14ac:dyDescent="0.25">
      <c r="A14" s="134" t="s">
        <v>14</v>
      </c>
      <c r="B14" s="112">
        <v>120</v>
      </c>
      <c r="C14" s="101">
        <v>148</v>
      </c>
      <c r="D14" s="111">
        <v>23.333333333333329</v>
      </c>
      <c r="E14" s="112">
        <v>7</v>
      </c>
      <c r="F14" s="101">
        <v>6</v>
      </c>
      <c r="G14" s="111">
        <v>-14.285714285714292</v>
      </c>
      <c r="H14" s="112">
        <v>131</v>
      </c>
      <c r="I14" s="101">
        <v>177</v>
      </c>
      <c r="J14" s="135">
        <v>35.114503816793899</v>
      </c>
    </row>
    <row r="15" spans="1:10" ht="20.100000000000001" customHeight="1" x14ac:dyDescent="0.25">
      <c r="A15" s="134" t="s">
        <v>15</v>
      </c>
      <c r="B15" s="112">
        <v>264</v>
      </c>
      <c r="C15" s="101">
        <v>234</v>
      </c>
      <c r="D15" s="111">
        <v>-11.36363636363636</v>
      </c>
      <c r="E15" s="112">
        <v>10</v>
      </c>
      <c r="F15" s="101">
        <v>12</v>
      </c>
      <c r="G15" s="111">
        <v>20</v>
      </c>
      <c r="H15" s="112">
        <v>296</v>
      </c>
      <c r="I15" s="101">
        <v>265</v>
      </c>
      <c r="J15" s="135">
        <v>-10.472972972972968</v>
      </c>
    </row>
    <row r="16" spans="1:10" ht="20.100000000000001" customHeight="1" x14ac:dyDescent="0.25">
      <c r="A16" s="134" t="s">
        <v>16</v>
      </c>
      <c r="B16" s="112">
        <v>173</v>
      </c>
      <c r="C16" s="101">
        <v>201</v>
      </c>
      <c r="D16" s="111">
        <v>16.184971098265891</v>
      </c>
      <c r="E16" s="112">
        <v>4</v>
      </c>
      <c r="F16" s="101">
        <v>0</v>
      </c>
      <c r="G16" s="111">
        <v>-100</v>
      </c>
      <c r="H16" s="112">
        <v>182</v>
      </c>
      <c r="I16" s="101">
        <v>221</v>
      </c>
      <c r="J16" s="135">
        <v>21.428571428571431</v>
      </c>
    </row>
    <row r="17" spans="1:10" ht="20.100000000000001" customHeight="1" x14ac:dyDescent="0.25">
      <c r="A17" s="134" t="s">
        <v>17</v>
      </c>
      <c r="B17" s="112">
        <v>81</v>
      </c>
      <c r="C17" s="101">
        <v>97</v>
      </c>
      <c r="D17" s="111">
        <v>19.753086419753089</v>
      </c>
      <c r="E17" s="112">
        <v>2</v>
      </c>
      <c r="F17" s="101">
        <v>5</v>
      </c>
      <c r="G17" s="111">
        <v>150</v>
      </c>
      <c r="H17" s="112">
        <v>89</v>
      </c>
      <c r="I17" s="101">
        <v>116</v>
      </c>
      <c r="J17" s="135">
        <v>30.337078651685403</v>
      </c>
    </row>
    <row r="18" spans="1:10" ht="20.100000000000001" customHeight="1" x14ac:dyDescent="0.25">
      <c r="A18" s="134" t="s">
        <v>18</v>
      </c>
      <c r="B18" s="112">
        <v>37</v>
      </c>
      <c r="C18" s="101">
        <v>38</v>
      </c>
      <c r="D18" s="111">
        <v>2.7027027027027088</v>
      </c>
      <c r="E18" s="112">
        <v>1</v>
      </c>
      <c r="F18" s="101">
        <v>2</v>
      </c>
      <c r="G18" s="111">
        <v>100</v>
      </c>
      <c r="H18" s="112">
        <v>40</v>
      </c>
      <c r="I18" s="101">
        <v>45</v>
      </c>
      <c r="J18" s="135">
        <v>12.5</v>
      </c>
    </row>
    <row r="19" spans="1:10" ht="20.100000000000001" customHeight="1" x14ac:dyDescent="0.25">
      <c r="A19" s="134" t="s">
        <v>19</v>
      </c>
      <c r="B19" s="112">
        <v>296</v>
      </c>
      <c r="C19" s="101">
        <v>345</v>
      </c>
      <c r="D19" s="111">
        <v>16.554054054054049</v>
      </c>
      <c r="E19" s="112">
        <v>14</v>
      </c>
      <c r="F19" s="101">
        <v>18</v>
      </c>
      <c r="G19" s="111">
        <v>28.571428571428584</v>
      </c>
      <c r="H19" s="112">
        <v>326</v>
      </c>
      <c r="I19" s="101">
        <v>409</v>
      </c>
      <c r="J19" s="135">
        <v>25.460122699386503</v>
      </c>
    </row>
    <row r="20" spans="1:10" ht="20.100000000000001" customHeight="1" x14ac:dyDescent="0.25">
      <c r="A20" s="134" t="s">
        <v>20</v>
      </c>
      <c r="B20" s="112">
        <v>158</v>
      </c>
      <c r="C20" s="101">
        <v>179</v>
      </c>
      <c r="D20" s="111">
        <v>13.291139240506325</v>
      </c>
      <c r="E20" s="112">
        <v>0</v>
      </c>
      <c r="F20" s="101">
        <v>9</v>
      </c>
      <c r="G20" s="111">
        <v>100</v>
      </c>
      <c r="H20" s="112">
        <v>182</v>
      </c>
      <c r="I20" s="101">
        <v>198</v>
      </c>
      <c r="J20" s="135">
        <v>8.7912087912087884</v>
      </c>
    </row>
    <row r="21" spans="1:10" ht="20.100000000000001" customHeight="1" x14ac:dyDescent="0.25">
      <c r="A21" s="134" t="s">
        <v>21</v>
      </c>
      <c r="B21" s="112">
        <v>233</v>
      </c>
      <c r="C21" s="101">
        <v>225</v>
      </c>
      <c r="D21" s="111">
        <v>-3.4334763948497908</v>
      </c>
      <c r="E21" s="112">
        <v>10</v>
      </c>
      <c r="F21" s="101">
        <v>14</v>
      </c>
      <c r="G21" s="111">
        <v>40</v>
      </c>
      <c r="H21" s="112">
        <v>253</v>
      </c>
      <c r="I21" s="101">
        <v>243</v>
      </c>
      <c r="J21" s="135">
        <v>-3.9525691699604693</v>
      </c>
    </row>
    <row r="22" spans="1:10" ht="20.100000000000001" customHeight="1" x14ac:dyDescent="0.25">
      <c r="A22" s="134" t="s">
        <v>22</v>
      </c>
      <c r="B22" s="112">
        <v>139</v>
      </c>
      <c r="C22" s="101">
        <v>149</v>
      </c>
      <c r="D22" s="111">
        <v>7.1942446043165518</v>
      </c>
      <c r="E22" s="112">
        <v>6</v>
      </c>
      <c r="F22" s="101">
        <v>4</v>
      </c>
      <c r="G22" s="111">
        <v>-33.333333333333329</v>
      </c>
      <c r="H22" s="112">
        <v>154</v>
      </c>
      <c r="I22" s="101">
        <v>180</v>
      </c>
      <c r="J22" s="135">
        <v>16.883116883116884</v>
      </c>
    </row>
    <row r="23" spans="1:10" ht="20.100000000000001" customHeight="1" x14ac:dyDescent="0.25">
      <c r="A23" s="134" t="s">
        <v>23</v>
      </c>
      <c r="B23" s="112">
        <v>128</v>
      </c>
      <c r="C23" s="101">
        <v>132</v>
      </c>
      <c r="D23" s="111">
        <v>3.125</v>
      </c>
      <c r="E23" s="112">
        <v>16</v>
      </c>
      <c r="F23" s="101">
        <v>9</v>
      </c>
      <c r="G23" s="111">
        <v>-43.75</v>
      </c>
      <c r="H23" s="112">
        <v>139</v>
      </c>
      <c r="I23" s="101">
        <v>152</v>
      </c>
      <c r="J23" s="135">
        <v>9.352517985611513</v>
      </c>
    </row>
    <row r="24" spans="1:10" ht="20.100000000000001" customHeight="1" x14ac:dyDescent="0.25">
      <c r="A24" s="134" t="s">
        <v>24</v>
      </c>
      <c r="B24" s="112">
        <v>98</v>
      </c>
      <c r="C24" s="101">
        <v>112</v>
      </c>
      <c r="D24" s="111">
        <v>14.285714285714292</v>
      </c>
      <c r="E24" s="112">
        <v>6</v>
      </c>
      <c r="F24" s="101">
        <v>4</v>
      </c>
      <c r="G24" s="111">
        <v>-33.333333333333329</v>
      </c>
      <c r="H24" s="112">
        <v>107</v>
      </c>
      <c r="I24" s="101">
        <v>124</v>
      </c>
      <c r="J24" s="135">
        <v>15.887850467289724</v>
      </c>
    </row>
    <row r="25" spans="1:10" ht="20.100000000000001" customHeight="1" x14ac:dyDescent="0.25">
      <c r="A25" s="134" t="s">
        <v>25</v>
      </c>
      <c r="B25" s="112">
        <v>90</v>
      </c>
      <c r="C25" s="101">
        <v>114</v>
      </c>
      <c r="D25" s="111">
        <v>26.666666666666671</v>
      </c>
      <c r="E25" s="112">
        <v>1</v>
      </c>
      <c r="F25" s="101">
        <v>3</v>
      </c>
      <c r="G25" s="111">
        <v>200</v>
      </c>
      <c r="H25" s="112">
        <v>100</v>
      </c>
      <c r="I25" s="101">
        <v>135</v>
      </c>
      <c r="J25" s="135">
        <v>35</v>
      </c>
    </row>
    <row r="26" spans="1:10" ht="20.100000000000001" customHeight="1" x14ac:dyDescent="0.25">
      <c r="A26" s="134" t="s">
        <v>26</v>
      </c>
      <c r="B26" s="112">
        <v>174</v>
      </c>
      <c r="C26" s="101">
        <v>176</v>
      </c>
      <c r="D26" s="111">
        <v>1.1494252873563227</v>
      </c>
      <c r="E26" s="112">
        <v>4</v>
      </c>
      <c r="F26" s="101">
        <v>11</v>
      </c>
      <c r="G26" s="111">
        <v>175</v>
      </c>
      <c r="H26" s="112">
        <v>190</v>
      </c>
      <c r="I26" s="101">
        <v>197</v>
      </c>
      <c r="J26" s="135">
        <v>3.6842105263157947</v>
      </c>
    </row>
    <row r="27" spans="1:10" ht="20.100000000000001" customHeight="1" x14ac:dyDescent="0.25">
      <c r="A27" s="134" t="s">
        <v>27</v>
      </c>
      <c r="B27" s="112">
        <v>125</v>
      </c>
      <c r="C27" s="101">
        <v>94</v>
      </c>
      <c r="D27" s="111">
        <v>-24.799999999999997</v>
      </c>
      <c r="E27" s="112">
        <v>8</v>
      </c>
      <c r="F27" s="101">
        <v>7</v>
      </c>
      <c r="G27" s="111">
        <v>-12.5</v>
      </c>
      <c r="H27" s="112">
        <v>137</v>
      </c>
      <c r="I27" s="101">
        <v>104</v>
      </c>
      <c r="J27" s="135">
        <v>-24.087591240875909</v>
      </c>
    </row>
    <row r="28" spans="1:10" ht="20.100000000000001" customHeight="1" x14ac:dyDescent="0.25">
      <c r="A28" s="134" t="s">
        <v>28</v>
      </c>
      <c r="B28" s="112">
        <v>100</v>
      </c>
      <c r="C28" s="101">
        <v>116</v>
      </c>
      <c r="D28" s="111">
        <v>16</v>
      </c>
      <c r="E28" s="112">
        <v>4</v>
      </c>
      <c r="F28" s="101">
        <v>6</v>
      </c>
      <c r="G28" s="111">
        <v>50</v>
      </c>
      <c r="H28" s="112">
        <v>116</v>
      </c>
      <c r="I28" s="101">
        <v>126</v>
      </c>
      <c r="J28" s="135">
        <v>8.6206896551724128</v>
      </c>
    </row>
    <row r="29" spans="1:10" ht="20.100000000000001" customHeight="1" x14ac:dyDescent="0.25">
      <c r="A29" s="134" t="s">
        <v>29</v>
      </c>
      <c r="B29" s="112">
        <v>98</v>
      </c>
      <c r="C29" s="101">
        <v>88</v>
      </c>
      <c r="D29" s="111">
        <v>-10.204081632653057</v>
      </c>
      <c r="E29" s="112">
        <v>10</v>
      </c>
      <c r="F29" s="101">
        <v>4</v>
      </c>
      <c r="G29" s="111">
        <v>-60</v>
      </c>
      <c r="H29" s="112">
        <v>106</v>
      </c>
      <c r="I29" s="101">
        <v>98</v>
      </c>
      <c r="J29" s="135">
        <v>-7.5471698113207566</v>
      </c>
    </row>
    <row r="30" spans="1:10" ht="20.100000000000001" customHeight="1" x14ac:dyDescent="0.25">
      <c r="A30" s="134" t="s">
        <v>30</v>
      </c>
      <c r="B30" s="112">
        <v>92</v>
      </c>
      <c r="C30" s="101">
        <v>91</v>
      </c>
      <c r="D30" s="111">
        <v>-1.0869565217391255</v>
      </c>
      <c r="E30" s="112">
        <v>5</v>
      </c>
      <c r="F30" s="101">
        <v>4</v>
      </c>
      <c r="G30" s="111">
        <v>-20</v>
      </c>
      <c r="H30" s="112">
        <v>105</v>
      </c>
      <c r="I30" s="101">
        <v>98</v>
      </c>
      <c r="J30" s="135">
        <v>-6.6666666666666714</v>
      </c>
    </row>
    <row r="31" spans="1:10" ht="20.100000000000001" customHeight="1" x14ac:dyDescent="0.25">
      <c r="A31" s="134" t="s">
        <v>31</v>
      </c>
      <c r="B31" s="112">
        <v>71</v>
      </c>
      <c r="C31" s="101">
        <v>70</v>
      </c>
      <c r="D31" s="111">
        <v>-1.4084507042253591</v>
      </c>
      <c r="E31" s="112">
        <v>4</v>
      </c>
      <c r="F31" s="101">
        <v>4</v>
      </c>
      <c r="G31" s="111">
        <v>0</v>
      </c>
      <c r="H31" s="112">
        <v>80</v>
      </c>
      <c r="I31" s="101">
        <v>83</v>
      </c>
      <c r="J31" s="135">
        <v>3.75</v>
      </c>
    </row>
    <row r="32" spans="1:10" ht="20.100000000000001" customHeight="1" thickBot="1" x14ac:dyDescent="0.3">
      <c r="A32" s="180" t="s">
        <v>32</v>
      </c>
      <c r="B32" s="181"/>
      <c r="C32" s="182"/>
      <c r="D32" s="183"/>
      <c r="E32" s="181"/>
      <c r="F32" s="182"/>
      <c r="G32" s="183"/>
      <c r="H32" s="181"/>
      <c r="I32" s="182"/>
      <c r="J32" s="184"/>
    </row>
    <row r="33" spans="1:10" ht="20.100000000000001" customHeight="1" thickBot="1" x14ac:dyDescent="0.3">
      <c r="A33" s="185" t="s">
        <v>33</v>
      </c>
      <c r="B33" s="186">
        <v>3574</v>
      </c>
      <c r="C33" s="187">
        <v>3691</v>
      </c>
      <c r="D33" s="188">
        <v>3.2736429770565252</v>
      </c>
      <c r="E33" s="186">
        <v>168</v>
      </c>
      <c r="F33" s="187">
        <v>193</v>
      </c>
      <c r="G33" s="188">
        <v>14.88095238095238</v>
      </c>
      <c r="H33" s="186">
        <v>3957</v>
      </c>
      <c r="I33" s="187">
        <v>4160</v>
      </c>
      <c r="J33" s="189">
        <v>5.1301491028556967</v>
      </c>
    </row>
  </sheetData>
  <mergeCells count="7">
    <mergeCell ref="A1:J1"/>
    <mergeCell ref="A2:J2"/>
    <mergeCell ref="A3:A5"/>
    <mergeCell ref="B3:J3"/>
    <mergeCell ref="B4:D4"/>
    <mergeCell ref="E4:G4"/>
    <mergeCell ref="H4:J4"/>
  </mergeCells>
  <conditionalFormatting sqref="J6 D6">
    <cfRule type="cellIs" dxfId="7" priority="1" stopIfTrue="1" operator="lessThanOrEqual">
      <formula>0</formula>
    </cfRule>
    <cfRule type="cellIs" dxfId="6" priority="2" stopIfTrue="1" operator="greaterThan">
      <formula>0</formula>
    </cfRule>
  </conditionalFormatting>
  <pageMargins left="0.70866141732283472" right="0.70866141732283472" top="0" bottom="0" header="0.31496062992125984" footer="0.31496062992125984"/>
  <pageSetup paperSize="9"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38AE-C0DA-4CEA-BB43-34A132619886}">
  <dimension ref="A1:J34"/>
  <sheetViews>
    <sheetView topLeftCell="A13" workbookViewId="0">
      <selection activeCell="O26" sqref="O26"/>
    </sheetView>
  </sheetViews>
  <sheetFormatPr defaultRowHeight="15" x14ac:dyDescent="0.25"/>
  <cols>
    <col min="1" max="1" width="26.42578125" customWidth="1"/>
    <col min="2" max="10" width="10.7109375" customWidth="1"/>
  </cols>
  <sheetData>
    <row r="1" spans="1:10" ht="18" x14ac:dyDescent="0.25">
      <c r="A1" s="211" t="s">
        <v>246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8" x14ac:dyDescent="0.25">
      <c r="A2" s="211" t="s">
        <v>324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52" t="s">
        <v>0</v>
      </c>
      <c r="B4" s="255" t="s">
        <v>239</v>
      </c>
      <c r="C4" s="256"/>
      <c r="D4" s="256"/>
      <c r="E4" s="256"/>
      <c r="F4" s="256"/>
      <c r="G4" s="256"/>
      <c r="H4" s="256"/>
      <c r="I4" s="256"/>
      <c r="J4" s="257"/>
    </row>
    <row r="5" spans="1:10" ht="30" customHeight="1" x14ac:dyDescent="0.25">
      <c r="A5" s="253"/>
      <c r="B5" s="255" t="s">
        <v>239</v>
      </c>
      <c r="C5" s="256"/>
      <c r="D5" s="257"/>
      <c r="E5" s="255" t="s">
        <v>82</v>
      </c>
      <c r="F5" s="256"/>
      <c r="G5" s="257"/>
      <c r="H5" s="255" t="s">
        <v>83</v>
      </c>
      <c r="I5" s="256"/>
      <c r="J5" s="257"/>
    </row>
    <row r="6" spans="1:10" x14ac:dyDescent="0.25">
      <c r="A6" s="254"/>
      <c r="B6" s="27">
        <v>2020</v>
      </c>
      <c r="C6" s="27">
        <v>2021</v>
      </c>
      <c r="D6" s="11" t="s">
        <v>5</v>
      </c>
      <c r="E6" s="43">
        <v>2020</v>
      </c>
      <c r="F6" s="43">
        <v>2021</v>
      </c>
      <c r="G6" s="11" t="s">
        <v>5</v>
      </c>
      <c r="H6" s="43">
        <v>2020</v>
      </c>
      <c r="I6" s="43">
        <v>2021</v>
      </c>
      <c r="J6" s="11" t="s">
        <v>5</v>
      </c>
    </row>
    <row r="7" spans="1:10" ht="20.100000000000001" customHeight="1" x14ac:dyDescent="0.25">
      <c r="A7" s="12" t="s">
        <v>6</v>
      </c>
      <c r="B7" s="32">
        <v>0</v>
      </c>
      <c r="C7" s="207"/>
      <c r="D7" s="42"/>
      <c r="E7" s="32">
        <v>0</v>
      </c>
      <c r="F7" s="205"/>
      <c r="G7" s="42"/>
      <c r="H7" s="32">
        <v>0</v>
      </c>
      <c r="I7" s="205" t="s">
        <v>326</v>
      </c>
      <c r="J7" s="42"/>
    </row>
    <row r="8" spans="1:10" ht="20.100000000000001" customHeight="1" x14ac:dyDescent="0.25">
      <c r="A8" s="12" t="s">
        <v>7</v>
      </c>
      <c r="B8" s="32">
        <v>17</v>
      </c>
      <c r="C8" s="205">
        <v>15</v>
      </c>
      <c r="D8" s="42">
        <f>C8*100/B8-100</f>
        <v>-11.764705882352942</v>
      </c>
      <c r="E8" s="32">
        <v>2</v>
      </c>
      <c r="F8" s="205">
        <v>1</v>
      </c>
      <c r="G8" s="42">
        <f>F8*100/E8-100</f>
        <v>-50</v>
      </c>
      <c r="H8" s="32">
        <v>13</v>
      </c>
      <c r="I8" s="205">
        <v>17</v>
      </c>
      <c r="J8" s="42">
        <f>I8*100/H8-100</f>
        <v>30.769230769230774</v>
      </c>
    </row>
    <row r="9" spans="1:10" ht="20.100000000000001" customHeight="1" x14ac:dyDescent="0.25">
      <c r="A9" s="12" t="s">
        <v>8</v>
      </c>
      <c r="B9" s="32">
        <v>13</v>
      </c>
      <c r="C9" s="205">
        <v>10</v>
      </c>
      <c r="D9" s="42">
        <f>C9*100/B9-100</f>
        <v>-23.07692307692308</v>
      </c>
      <c r="E9" s="32">
        <v>0</v>
      </c>
      <c r="F9" s="205">
        <v>1</v>
      </c>
      <c r="G9" s="42"/>
      <c r="H9" s="32">
        <v>12</v>
      </c>
      <c r="I9" s="205">
        <v>10</v>
      </c>
      <c r="J9" s="42">
        <f>I9*100/H9-100</f>
        <v>-16.666666666666671</v>
      </c>
    </row>
    <row r="10" spans="1:10" ht="20.100000000000001" customHeight="1" x14ac:dyDescent="0.25">
      <c r="A10" s="12" t="s">
        <v>9</v>
      </c>
      <c r="B10" s="32">
        <v>28</v>
      </c>
      <c r="C10" s="205">
        <v>22</v>
      </c>
      <c r="D10" s="42">
        <f>C10*100/B10-100</f>
        <v>-21.428571428571431</v>
      </c>
      <c r="E10" s="32">
        <v>0</v>
      </c>
      <c r="F10" s="205">
        <v>1</v>
      </c>
      <c r="G10" s="42"/>
      <c r="H10" s="32">
        <v>25</v>
      </c>
      <c r="I10" s="205">
        <v>27</v>
      </c>
      <c r="J10" s="42">
        <f>I10*100/H10-100</f>
        <v>8</v>
      </c>
    </row>
    <row r="11" spans="1:10" ht="20.100000000000001" customHeight="1" x14ac:dyDescent="0.25">
      <c r="A11" s="12" t="s">
        <v>10</v>
      </c>
      <c r="B11" s="32">
        <v>24</v>
      </c>
      <c r="C11" s="205">
        <v>18</v>
      </c>
      <c r="D11" s="42">
        <f t="shared" ref="D11:D32" si="0">C11*100/B11-100</f>
        <v>-25</v>
      </c>
      <c r="E11" s="32">
        <v>3</v>
      </c>
      <c r="F11" s="205">
        <v>1</v>
      </c>
      <c r="G11" s="42">
        <f>F11*100/E11-100</f>
        <v>-66.666666666666657</v>
      </c>
      <c r="H11" s="32">
        <v>18</v>
      </c>
      <c r="I11" s="205">
        <v>20</v>
      </c>
      <c r="J11" s="42">
        <f>I11*100/H11-100</f>
        <v>11.111111111111114</v>
      </c>
    </row>
    <row r="12" spans="1:10" ht="20.100000000000001" customHeight="1" x14ac:dyDescent="0.25">
      <c r="A12" s="12" t="s">
        <v>11</v>
      </c>
      <c r="B12" s="32">
        <v>17</v>
      </c>
      <c r="C12" s="205">
        <v>13</v>
      </c>
      <c r="D12" s="42">
        <f t="shared" si="0"/>
        <v>-23.529411764705884</v>
      </c>
      <c r="E12" s="32">
        <v>1</v>
      </c>
      <c r="F12" s="205" t="s">
        <v>326</v>
      </c>
      <c r="G12" s="132" t="s">
        <v>321</v>
      </c>
      <c r="H12" s="32">
        <v>13</v>
      </c>
      <c r="I12" s="205">
        <v>18</v>
      </c>
      <c r="J12" s="42">
        <f>I8*100/H8-100</f>
        <v>30.769230769230774</v>
      </c>
    </row>
    <row r="13" spans="1:10" ht="20.100000000000001" customHeight="1" x14ac:dyDescent="0.25">
      <c r="A13" s="12" t="s">
        <v>12</v>
      </c>
      <c r="B13" s="32">
        <v>8</v>
      </c>
      <c r="C13" s="205">
        <v>9</v>
      </c>
      <c r="D13" s="42">
        <f t="shared" si="0"/>
        <v>12.5</v>
      </c>
      <c r="E13" s="32">
        <v>0</v>
      </c>
      <c r="F13" s="205" t="s">
        <v>326</v>
      </c>
      <c r="G13" s="42"/>
      <c r="H13" s="32">
        <v>7</v>
      </c>
      <c r="I13" s="205">
        <v>14</v>
      </c>
      <c r="J13" s="42">
        <f>I9*100/H9-100</f>
        <v>-16.666666666666671</v>
      </c>
    </row>
    <row r="14" spans="1:10" ht="20.100000000000001" customHeight="1" x14ac:dyDescent="0.25">
      <c r="A14" s="12" t="s">
        <v>13</v>
      </c>
      <c r="B14" s="32">
        <v>18</v>
      </c>
      <c r="C14" s="205">
        <v>17</v>
      </c>
      <c r="D14" s="42">
        <f t="shared" si="0"/>
        <v>-5.5555555555555571</v>
      </c>
      <c r="E14" s="32">
        <v>0</v>
      </c>
      <c r="F14" s="205" t="s">
        <v>326</v>
      </c>
      <c r="G14" s="42"/>
      <c r="H14" s="32">
        <v>16</v>
      </c>
      <c r="I14" s="205">
        <v>20</v>
      </c>
      <c r="J14" s="42">
        <f>I10*100/H10-100</f>
        <v>8</v>
      </c>
    </row>
    <row r="15" spans="1:10" ht="20.100000000000001" customHeight="1" x14ac:dyDescent="0.25">
      <c r="A15" s="12" t="s">
        <v>14</v>
      </c>
      <c r="B15" s="32">
        <v>14</v>
      </c>
      <c r="C15" s="205">
        <v>24</v>
      </c>
      <c r="D15" s="42">
        <f t="shared" si="0"/>
        <v>71.428571428571416</v>
      </c>
      <c r="E15" s="32">
        <v>0</v>
      </c>
      <c r="F15" s="205">
        <v>2</v>
      </c>
      <c r="G15" s="42"/>
      <c r="H15" s="32">
        <v>10</v>
      </c>
      <c r="I15" s="205">
        <v>30</v>
      </c>
      <c r="J15" s="42">
        <f>I11*100/H11-100</f>
        <v>11.111111111111114</v>
      </c>
    </row>
    <row r="16" spans="1:10" ht="20.100000000000001" customHeight="1" x14ac:dyDescent="0.25">
      <c r="A16" s="12" t="s">
        <v>15</v>
      </c>
      <c r="B16" s="32">
        <v>14</v>
      </c>
      <c r="C16" s="205">
        <v>12</v>
      </c>
      <c r="D16" s="42">
        <f t="shared" si="0"/>
        <v>-14.285714285714292</v>
      </c>
      <c r="E16" s="32">
        <v>0</v>
      </c>
      <c r="F16" s="205" t="s">
        <v>326</v>
      </c>
      <c r="G16" s="42"/>
      <c r="H16" s="32">
        <v>10</v>
      </c>
      <c r="I16" s="205">
        <v>14</v>
      </c>
      <c r="J16" s="42">
        <f>I16*100/H16-100</f>
        <v>40</v>
      </c>
    </row>
    <row r="17" spans="1:10" ht="20.100000000000001" customHeight="1" x14ac:dyDescent="0.25">
      <c r="A17" s="12" t="s">
        <v>16</v>
      </c>
      <c r="B17" s="32">
        <v>13</v>
      </c>
      <c r="C17" s="205">
        <v>8</v>
      </c>
      <c r="D17" s="42">
        <f t="shared" si="0"/>
        <v>-38.46153846153846</v>
      </c>
      <c r="E17" s="32">
        <v>0</v>
      </c>
      <c r="F17" s="205" t="s">
        <v>326</v>
      </c>
      <c r="G17" s="42"/>
      <c r="H17" s="32">
        <v>9</v>
      </c>
      <c r="I17" s="205">
        <v>8</v>
      </c>
      <c r="J17" s="42">
        <f t="shared" ref="J17:J32" si="1">I17*100/H17-100</f>
        <v>-11.111111111111114</v>
      </c>
    </row>
    <row r="18" spans="1:10" ht="20.100000000000001" customHeight="1" x14ac:dyDescent="0.25">
      <c r="A18" s="12" t="s">
        <v>17</v>
      </c>
      <c r="B18" s="32">
        <v>14</v>
      </c>
      <c r="C18" s="205">
        <v>15</v>
      </c>
      <c r="D18" s="42">
        <f t="shared" si="0"/>
        <v>7.1428571428571388</v>
      </c>
      <c r="E18" s="32">
        <v>0</v>
      </c>
      <c r="F18" s="205" t="s">
        <v>326</v>
      </c>
      <c r="G18" s="42"/>
      <c r="H18" s="32">
        <v>13</v>
      </c>
      <c r="I18" s="205">
        <v>20</v>
      </c>
      <c r="J18" s="42">
        <f t="shared" si="1"/>
        <v>53.84615384615384</v>
      </c>
    </row>
    <row r="19" spans="1:10" ht="20.100000000000001" customHeight="1" x14ac:dyDescent="0.25">
      <c r="A19" s="12" t="s">
        <v>18</v>
      </c>
      <c r="B19" s="32">
        <v>8</v>
      </c>
      <c r="C19" s="205">
        <v>7</v>
      </c>
      <c r="D19" s="42">
        <f t="shared" si="0"/>
        <v>-12.5</v>
      </c>
      <c r="E19" s="32">
        <v>1</v>
      </c>
      <c r="F19" s="205" t="s">
        <v>326</v>
      </c>
      <c r="G19" s="132" t="s">
        <v>321</v>
      </c>
      <c r="H19" s="32">
        <v>7</v>
      </c>
      <c r="I19" s="205">
        <v>7</v>
      </c>
      <c r="J19" s="42">
        <f t="shared" si="1"/>
        <v>0</v>
      </c>
    </row>
    <row r="20" spans="1:10" ht="20.100000000000001" customHeight="1" x14ac:dyDescent="0.25">
      <c r="A20" s="12" t="s">
        <v>19</v>
      </c>
      <c r="B20" s="32">
        <v>46</v>
      </c>
      <c r="C20" s="205">
        <v>58</v>
      </c>
      <c r="D20" s="42">
        <f t="shared" si="0"/>
        <v>26.086956521739125</v>
      </c>
      <c r="E20" s="32">
        <v>2</v>
      </c>
      <c r="F20" s="205">
        <v>5</v>
      </c>
      <c r="G20" s="42">
        <f>F20*100/E20-100</f>
        <v>150</v>
      </c>
      <c r="H20" s="32">
        <v>40</v>
      </c>
      <c r="I20" s="205">
        <v>72</v>
      </c>
      <c r="J20" s="42">
        <f t="shared" si="1"/>
        <v>80</v>
      </c>
    </row>
    <row r="21" spans="1:10" ht="20.100000000000001" customHeight="1" x14ac:dyDescent="0.25">
      <c r="A21" s="12" t="s">
        <v>20</v>
      </c>
      <c r="B21" s="32">
        <v>9</v>
      </c>
      <c r="C21" s="205">
        <v>20</v>
      </c>
      <c r="D21" s="42">
        <f t="shared" si="0"/>
        <v>122.22222222222223</v>
      </c>
      <c r="E21" s="32">
        <v>0</v>
      </c>
      <c r="F21" s="205">
        <v>1</v>
      </c>
      <c r="G21" s="42" t="s">
        <v>320</v>
      </c>
      <c r="H21" s="32">
        <v>5</v>
      </c>
      <c r="I21" s="205">
        <v>22</v>
      </c>
      <c r="J21" s="42">
        <f t="shared" si="1"/>
        <v>340</v>
      </c>
    </row>
    <row r="22" spans="1:10" ht="20.100000000000001" customHeight="1" x14ac:dyDescent="0.25">
      <c r="A22" s="12" t="s">
        <v>21</v>
      </c>
      <c r="B22" s="32">
        <v>21</v>
      </c>
      <c r="C22" s="205">
        <v>22</v>
      </c>
      <c r="D22" s="42">
        <f t="shared" si="0"/>
        <v>4.7619047619047592</v>
      </c>
      <c r="E22" s="32">
        <v>2</v>
      </c>
      <c r="F22" s="205">
        <v>1</v>
      </c>
      <c r="G22" s="132" t="s">
        <v>321</v>
      </c>
      <c r="H22" s="32">
        <v>17</v>
      </c>
      <c r="I22" s="205">
        <v>23</v>
      </c>
      <c r="J22" s="42">
        <f t="shared" si="1"/>
        <v>35.294117647058812</v>
      </c>
    </row>
    <row r="23" spans="1:10" ht="20.100000000000001" customHeight="1" x14ac:dyDescent="0.25">
      <c r="A23" s="12" t="s">
        <v>22</v>
      </c>
      <c r="B23" s="32">
        <v>24</v>
      </c>
      <c r="C23" s="205">
        <v>21</v>
      </c>
      <c r="D23" s="42">
        <f t="shared" si="0"/>
        <v>-12.5</v>
      </c>
      <c r="E23" s="32">
        <v>1</v>
      </c>
      <c r="F23" s="205">
        <v>1</v>
      </c>
      <c r="G23" s="42">
        <f>F23*100/E23-100</f>
        <v>0</v>
      </c>
      <c r="H23" s="32">
        <v>19</v>
      </c>
      <c r="I23" s="205">
        <v>28</v>
      </c>
      <c r="J23" s="42">
        <f t="shared" si="1"/>
        <v>47.368421052631589</v>
      </c>
    </row>
    <row r="24" spans="1:10" ht="20.100000000000001" customHeight="1" x14ac:dyDescent="0.25">
      <c r="A24" s="12" t="s">
        <v>23</v>
      </c>
      <c r="B24" s="32">
        <v>15</v>
      </c>
      <c r="C24" s="205">
        <v>32</v>
      </c>
      <c r="D24" s="42">
        <f t="shared" si="0"/>
        <v>113.33333333333334</v>
      </c>
      <c r="E24" s="32">
        <v>1</v>
      </c>
      <c r="F24" s="205">
        <v>4</v>
      </c>
      <c r="G24" s="42">
        <f>F24*100/E24-100</f>
        <v>300</v>
      </c>
      <c r="H24" s="32">
        <v>12</v>
      </c>
      <c r="I24" s="205">
        <v>42</v>
      </c>
      <c r="J24" s="42">
        <f t="shared" si="1"/>
        <v>250</v>
      </c>
    </row>
    <row r="25" spans="1:10" ht="20.100000000000001" customHeight="1" x14ac:dyDescent="0.25">
      <c r="A25" s="12" t="s">
        <v>24</v>
      </c>
      <c r="B25" s="32">
        <v>20</v>
      </c>
      <c r="C25" s="205">
        <v>20</v>
      </c>
      <c r="D25" s="42">
        <f t="shared" si="0"/>
        <v>0</v>
      </c>
      <c r="E25" s="32">
        <v>1</v>
      </c>
      <c r="F25" s="205">
        <v>1</v>
      </c>
      <c r="G25" s="42">
        <f>F25*100/E25-100</f>
        <v>0</v>
      </c>
      <c r="H25" s="32">
        <v>16</v>
      </c>
      <c r="I25" s="205">
        <v>22</v>
      </c>
      <c r="J25" s="42">
        <f t="shared" si="1"/>
        <v>37.5</v>
      </c>
    </row>
    <row r="26" spans="1:10" ht="20.100000000000001" customHeight="1" x14ac:dyDescent="0.25">
      <c r="A26" s="12" t="s">
        <v>25</v>
      </c>
      <c r="B26" s="32">
        <v>6</v>
      </c>
      <c r="C26" s="205">
        <v>7</v>
      </c>
      <c r="D26" s="42">
        <f t="shared" si="0"/>
        <v>16.666666666666671</v>
      </c>
      <c r="E26" s="32">
        <v>0</v>
      </c>
      <c r="F26" s="205" t="s">
        <v>326</v>
      </c>
      <c r="G26" s="42"/>
      <c r="H26" s="32">
        <v>5</v>
      </c>
      <c r="I26" s="205">
        <v>7</v>
      </c>
      <c r="J26" s="42">
        <f t="shared" si="1"/>
        <v>40</v>
      </c>
    </row>
    <row r="27" spans="1:10" ht="20.100000000000001" customHeight="1" x14ac:dyDescent="0.25">
      <c r="A27" s="12" t="s">
        <v>26</v>
      </c>
      <c r="B27" s="32">
        <v>7</v>
      </c>
      <c r="C27" s="205">
        <v>10</v>
      </c>
      <c r="D27" s="42">
        <f t="shared" si="0"/>
        <v>42.857142857142861</v>
      </c>
      <c r="E27" s="32">
        <v>0</v>
      </c>
      <c r="F27" s="205" t="s">
        <v>326</v>
      </c>
      <c r="G27" s="42"/>
      <c r="H27" s="32">
        <v>6</v>
      </c>
      <c r="I27" s="205">
        <v>13</v>
      </c>
      <c r="J27" s="42">
        <f t="shared" si="1"/>
        <v>116.66666666666666</v>
      </c>
    </row>
    <row r="28" spans="1:10" ht="20.100000000000001" customHeight="1" x14ac:dyDescent="0.25">
      <c r="A28" s="12" t="s">
        <v>27</v>
      </c>
      <c r="B28" s="32">
        <v>27</v>
      </c>
      <c r="C28" s="205">
        <v>19</v>
      </c>
      <c r="D28" s="42">
        <f t="shared" si="0"/>
        <v>-29.629629629629633</v>
      </c>
      <c r="E28" s="32">
        <v>1</v>
      </c>
      <c r="F28" s="205">
        <v>4</v>
      </c>
      <c r="G28" s="42">
        <f>F28*100/E28-100</f>
        <v>300</v>
      </c>
      <c r="H28" s="32">
        <v>20</v>
      </c>
      <c r="I28" s="205">
        <v>25</v>
      </c>
      <c r="J28" s="42">
        <f t="shared" si="1"/>
        <v>25</v>
      </c>
    </row>
    <row r="29" spans="1:10" ht="20.100000000000001" customHeight="1" x14ac:dyDescent="0.25">
      <c r="A29" s="12" t="s">
        <v>28</v>
      </c>
      <c r="B29" s="32">
        <v>11</v>
      </c>
      <c r="C29" s="205">
        <v>9</v>
      </c>
      <c r="D29" s="42">
        <f t="shared" si="0"/>
        <v>-18.181818181818187</v>
      </c>
      <c r="E29" s="32">
        <v>0</v>
      </c>
      <c r="F29" s="205" t="s">
        <v>326</v>
      </c>
      <c r="G29" s="42"/>
      <c r="H29" s="32">
        <v>10</v>
      </c>
      <c r="I29" s="205">
        <v>9</v>
      </c>
      <c r="J29" s="42">
        <f t="shared" si="1"/>
        <v>-10</v>
      </c>
    </row>
    <row r="30" spans="1:10" ht="20.100000000000001" customHeight="1" x14ac:dyDescent="0.25">
      <c r="A30" s="12" t="s">
        <v>29</v>
      </c>
      <c r="B30" s="32">
        <v>11</v>
      </c>
      <c r="C30" s="205">
        <v>15</v>
      </c>
      <c r="D30" s="42">
        <f t="shared" si="0"/>
        <v>36.363636363636374</v>
      </c>
      <c r="E30" s="32">
        <v>0</v>
      </c>
      <c r="F30" s="205" t="s">
        <v>326</v>
      </c>
      <c r="G30" s="42"/>
      <c r="H30" s="32">
        <v>10</v>
      </c>
      <c r="I30" s="205">
        <v>21</v>
      </c>
      <c r="J30" s="42">
        <f t="shared" si="1"/>
        <v>110</v>
      </c>
    </row>
    <row r="31" spans="1:10" ht="20.100000000000001" customHeight="1" x14ac:dyDescent="0.25">
      <c r="A31" s="12" t="s">
        <v>30</v>
      </c>
      <c r="B31" s="32">
        <v>25</v>
      </c>
      <c r="C31" s="205">
        <v>23</v>
      </c>
      <c r="D31" s="42">
        <f t="shared" si="0"/>
        <v>-8</v>
      </c>
      <c r="E31" s="32">
        <v>3</v>
      </c>
      <c r="F31" s="205">
        <v>2</v>
      </c>
      <c r="G31" s="132" t="s">
        <v>321</v>
      </c>
      <c r="H31" s="32">
        <v>21</v>
      </c>
      <c r="I31" s="205">
        <v>26</v>
      </c>
      <c r="J31" s="42">
        <f t="shared" si="1"/>
        <v>23.80952380952381</v>
      </c>
    </row>
    <row r="32" spans="1:10" ht="20.100000000000001" customHeight="1" x14ac:dyDescent="0.25">
      <c r="A32" s="12" t="s">
        <v>31</v>
      </c>
      <c r="B32" s="32">
        <v>13</v>
      </c>
      <c r="C32" s="205">
        <v>14</v>
      </c>
      <c r="D32" s="42">
        <f t="shared" si="0"/>
        <v>7.6923076923076934</v>
      </c>
      <c r="E32" s="32">
        <v>1</v>
      </c>
      <c r="F32" s="205">
        <v>1</v>
      </c>
      <c r="G32" s="42">
        <f>F32*100/E32-100</f>
        <v>0</v>
      </c>
      <c r="H32" s="32">
        <v>9</v>
      </c>
      <c r="I32" s="205">
        <v>18</v>
      </c>
      <c r="J32" s="42">
        <f t="shared" si="1"/>
        <v>100</v>
      </c>
    </row>
    <row r="33" spans="1:10" ht="20.100000000000001" customHeight="1" x14ac:dyDescent="0.25">
      <c r="A33" s="12" t="s">
        <v>32</v>
      </c>
      <c r="B33" s="32">
        <v>0</v>
      </c>
      <c r="C33" s="206"/>
      <c r="D33" s="42"/>
      <c r="E33" s="32">
        <v>0</v>
      </c>
      <c r="F33" s="206"/>
      <c r="G33" s="42"/>
      <c r="H33" s="32">
        <v>0</v>
      </c>
      <c r="I33" s="206"/>
      <c r="J33" s="42"/>
    </row>
    <row r="34" spans="1:10" ht="20.100000000000001" customHeight="1" x14ac:dyDescent="0.25">
      <c r="A34" s="13" t="s">
        <v>33</v>
      </c>
      <c r="B34" s="36">
        <v>423</v>
      </c>
      <c r="C34" s="208">
        <v>440</v>
      </c>
      <c r="D34" s="22">
        <f>C34*100/B34-100</f>
        <v>4.0189125295508319</v>
      </c>
      <c r="E34" s="36">
        <v>19</v>
      </c>
      <c r="F34" s="208">
        <v>26</v>
      </c>
      <c r="G34" s="22">
        <f>F34*100/E34-100</f>
        <v>36.84210526315789</v>
      </c>
      <c r="H34" s="36">
        <v>343</v>
      </c>
      <c r="I34" s="208">
        <v>533</v>
      </c>
      <c r="J34" s="22">
        <f>I34*100/H34-100</f>
        <v>55.393586005830912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7:G11 G13:G18 G20:G21 G23:G30 G32:G34">
    <cfRule type="cellIs" dxfId="5" priority="1" stopIfTrue="1" operator="lessThanOrEqual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B378-0001-4B5A-AA12-8D9452966B4B}">
  <dimension ref="A1:J34"/>
  <sheetViews>
    <sheetView workbookViewId="0">
      <selection activeCell="O32" sqref="O32"/>
    </sheetView>
  </sheetViews>
  <sheetFormatPr defaultRowHeight="15" x14ac:dyDescent="0.25"/>
  <cols>
    <col min="1" max="1" width="27.28515625" customWidth="1"/>
    <col min="2" max="10" width="10.7109375" customWidth="1"/>
  </cols>
  <sheetData>
    <row r="1" spans="1:10" ht="18" x14ac:dyDescent="0.25">
      <c r="A1" s="211" t="s">
        <v>247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8" x14ac:dyDescent="0.25">
      <c r="A2" s="211" t="s">
        <v>324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58" t="s">
        <v>0</v>
      </c>
      <c r="B4" s="261" t="s">
        <v>241</v>
      </c>
      <c r="C4" s="261"/>
      <c r="D4" s="261"/>
      <c r="E4" s="261"/>
      <c r="F4" s="261"/>
      <c r="G4" s="261"/>
      <c r="H4" s="261"/>
      <c r="I4" s="261"/>
      <c r="J4" s="262"/>
    </row>
    <row r="5" spans="1:10" x14ac:dyDescent="0.25">
      <c r="A5" s="259"/>
      <c r="B5" s="245" t="s">
        <v>2</v>
      </c>
      <c r="C5" s="245"/>
      <c r="D5" s="245"/>
      <c r="E5" s="245" t="s">
        <v>3</v>
      </c>
      <c r="F5" s="245"/>
      <c r="G5" s="245"/>
      <c r="H5" s="245" t="s">
        <v>4</v>
      </c>
      <c r="I5" s="245"/>
      <c r="J5" s="263"/>
    </row>
    <row r="6" spans="1:10" ht="15.75" thickBot="1" x14ac:dyDescent="0.3">
      <c r="A6" s="260"/>
      <c r="B6" s="2">
        <v>2020</v>
      </c>
      <c r="C6" s="2">
        <v>2021</v>
      </c>
      <c r="D6" s="2" t="s">
        <v>5</v>
      </c>
      <c r="E6" s="2">
        <v>2020</v>
      </c>
      <c r="F6" s="2">
        <v>2021</v>
      </c>
      <c r="G6" s="2" t="s">
        <v>5</v>
      </c>
      <c r="H6" s="2">
        <v>2020</v>
      </c>
      <c r="I6" s="2">
        <v>2021</v>
      </c>
      <c r="J6" s="200" t="s">
        <v>5</v>
      </c>
    </row>
    <row r="7" spans="1:10" ht="18.75" x14ac:dyDescent="0.25">
      <c r="A7" s="197" t="s">
        <v>6</v>
      </c>
      <c r="B7" s="198"/>
      <c r="C7" s="198"/>
      <c r="D7" s="198"/>
      <c r="E7" s="198"/>
      <c r="F7" s="56"/>
      <c r="G7" s="198"/>
      <c r="H7" s="198"/>
      <c r="I7" s="56"/>
      <c r="J7" s="199"/>
    </row>
    <row r="8" spans="1:10" ht="18.75" x14ac:dyDescent="0.25">
      <c r="A8" s="190" t="s">
        <v>7</v>
      </c>
      <c r="B8" s="25">
        <v>2</v>
      </c>
      <c r="C8" s="25">
        <v>7</v>
      </c>
      <c r="D8" s="42">
        <v>100</v>
      </c>
      <c r="E8" s="25">
        <v>0</v>
      </c>
      <c r="F8" s="209">
        <v>1</v>
      </c>
      <c r="G8" s="42">
        <v>100</v>
      </c>
      <c r="H8" s="25">
        <v>3</v>
      </c>
      <c r="I8" s="209">
        <v>14</v>
      </c>
      <c r="J8" s="192">
        <v>200</v>
      </c>
    </row>
    <row r="9" spans="1:10" ht="18.75" x14ac:dyDescent="0.25">
      <c r="A9" s="190" t="s">
        <v>8</v>
      </c>
      <c r="B9" s="25">
        <v>3</v>
      </c>
      <c r="C9" s="25">
        <v>5</v>
      </c>
      <c r="D9" s="42">
        <v>33.333333333333343</v>
      </c>
      <c r="E9" s="25">
        <v>0</v>
      </c>
      <c r="F9" s="209" t="s">
        <v>326</v>
      </c>
      <c r="G9" s="42"/>
      <c r="H9" s="25">
        <v>3</v>
      </c>
      <c r="I9" s="209">
        <v>6</v>
      </c>
      <c r="J9" s="192">
        <v>66.666666666666657</v>
      </c>
    </row>
    <row r="10" spans="1:10" ht="18.75" x14ac:dyDescent="0.25">
      <c r="A10" s="190" t="s">
        <v>9</v>
      </c>
      <c r="B10" s="25">
        <v>39</v>
      </c>
      <c r="C10" s="25">
        <v>46</v>
      </c>
      <c r="D10" s="42">
        <v>-10.256410256410263</v>
      </c>
      <c r="E10" s="25">
        <v>0</v>
      </c>
      <c r="F10" s="209">
        <v>2</v>
      </c>
      <c r="G10" s="42"/>
      <c r="H10" s="25">
        <v>63</v>
      </c>
      <c r="I10" s="209">
        <v>75</v>
      </c>
      <c r="J10" s="192">
        <v>-12.698412698412696</v>
      </c>
    </row>
    <row r="11" spans="1:10" ht="18.75" x14ac:dyDescent="0.25">
      <c r="A11" s="190" t="s">
        <v>10</v>
      </c>
      <c r="B11" s="25">
        <v>11</v>
      </c>
      <c r="C11" s="25">
        <v>16</v>
      </c>
      <c r="D11" s="42">
        <v>9.0909090909090935</v>
      </c>
      <c r="E11" s="25">
        <v>3</v>
      </c>
      <c r="F11" s="209" t="s">
        <v>326</v>
      </c>
      <c r="G11" s="132">
        <v>-100</v>
      </c>
      <c r="H11" s="25">
        <v>13</v>
      </c>
      <c r="I11" s="209">
        <v>27</v>
      </c>
      <c r="J11" s="192">
        <v>53.8</v>
      </c>
    </row>
    <row r="12" spans="1:10" ht="18.75" x14ac:dyDescent="0.25">
      <c r="A12" s="190" t="s">
        <v>11</v>
      </c>
      <c r="B12" s="25">
        <v>5</v>
      </c>
      <c r="C12" s="25">
        <v>7</v>
      </c>
      <c r="D12" s="42">
        <v>40</v>
      </c>
      <c r="E12" s="25">
        <v>1</v>
      </c>
      <c r="F12" s="209" t="s">
        <v>326</v>
      </c>
      <c r="G12" s="42">
        <v>-100</v>
      </c>
      <c r="H12" s="25">
        <v>12</v>
      </c>
      <c r="I12" s="209">
        <v>10</v>
      </c>
      <c r="J12" s="192">
        <v>-16.666666666666671</v>
      </c>
    </row>
    <row r="13" spans="1:10" ht="18.75" x14ac:dyDescent="0.25">
      <c r="A13" s="190" t="s">
        <v>12</v>
      </c>
      <c r="B13" s="25">
        <v>0</v>
      </c>
      <c r="C13" s="25">
        <v>2</v>
      </c>
      <c r="D13" s="42"/>
      <c r="E13" s="25">
        <v>0</v>
      </c>
      <c r="F13" s="209">
        <v>1</v>
      </c>
      <c r="G13" s="132">
        <v>100</v>
      </c>
      <c r="H13" s="25">
        <v>0</v>
      </c>
      <c r="I13" s="209">
        <v>1</v>
      </c>
      <c r="J13" s="192">
        <v>100</v>
      </c>
    </row>
    <row r="14" spans="1:10" ht="18.75" x14ac:dyDescent="0.25">
      <c r="A14" s="190" t="s">
        <v>13</v>
      </c>
      <c r="B14" s="25">
        <v>23</v>
      </c>
      <c r="C14" s="25">
        <v>21</v>
      </c>
      <c r="D14" s="42">
        <v>-13.043478260869563</v>
      </c>
      <c r="E14" s="25">
        <v>1</v>
      </c>
      <c r="F14" s="209" t="s">
        <v>326</v>
      </c>
      <c r="G14" s="42">
        <v>-100</v>
      </c>
      <c r="H14" s="25">
        <v>41</v>
      </c>
      <c r="I14" s="209">
        <v>35</v>
      </c>
      <c r="J14" s="192">
        <v>-21.951219512195124</v>
      </c>
    </row>
    <row r="15" spans="1:10" ht="18.75" x14ac:dyDescent="0.25">
      <c r="A15" s="190" t="s">
        <v>14</v>
      </c>
      <c r="B15" s="25">
        <v>4</v>
      </c>
      <c r="C15" s="25">
        <v>14</v>
      </c>
      <c r="D15" s="42">
        <v>100</v>
      </c>
      <c r="E15" s="25">
        <v>2</v>
      </c>
      <c r="F15" s="209">
        <v>1</v>
      </c>
      <c r="G15" s="132">
        <v>-100</v>
      </c>
      <c r="H15" s="25">
        <v>3</v>
      </c>
      <c r="I15" s="209">
        <v>19</v>
      </c>
      <c r="J15" s="192">
        <v>366.66666666666669</v>
      </c>
    </row>
    <row r="16" spans="1:10" ht="18.75" x14ac:dyDescent="0.25">
      <c r="A16" s="190" t="s">
        <v>15</v>
      </c>
      <c r="B16" s="25">
        <v>11</v>
      </c>
      <c r="C16" s="25">
        <v>9</v>
      </c>
      <c r="D16" s="42">
        <v>-27.272727272727266</v>
      </c>
      <c r="E16" s="25">
        <v>0</v>
      </c>
      <c r="F16" s="209" t="s">
        <v>326</v>
      </c>
      <c r="G16" s="42"/>
      <c r="H16" s="25">
        <v>18</v>
      </c>
      <c r="I16" s="209">
        <v>20</v>
      </c>
      <c r="J16" s="192">
        <v>-16.666666666666671</v>
      </c>
    </row>
    <row r="17" spans="1:10" ht="18.75" x14ac:dyDescent="0.25">
      <c r="A17" s="190" t="s">
        <v>16</v>
      </c>
      <c r="B17" s="25">
        <v>24</v>
      </c>
      <c r="C17" s="25">
        <v>23</v>
      </c>
      <c r="D17" s="42">
        <v>-4.1666666666666714</v>
      </c>
      <c r="E17" s="25">
        <v>0</v>
      </c>
      <c r="F17" s="209">
        <v>1</v>
      </c>
      <c r="G17" s="42">
        <v>100</v>
      </c>
      <c r="H17" s="25">
        <v>33</v>
      </c>
      <c r="I17" s="209">
        <v>37</v>
      </c>
      <c r="J17" s="192">
        <v>12.121212121212125</v>
      </c>
    </row>
    <row r="18" spans="1:10" ht="18.75" x14ac:dyDescent="0.25">
      <c r="A18" s="190" t="s">
        <v>17</v>
      </c>
      <c r="B18" s="25">
        <v>5</v>
      </c>
      <c r="C18" s="25">
        <v>9</v>
      </c>
      <c r="D18" s="42">
        <v>60</v>
      </c>
      <c r="E18" s="25">
        <v>3</v>
      </c>
      <c r="F18" s="209" t="s">
        <v>326</v>
      </c>
      <c r="G18" s="132">
        <v>-100</v>
      </c>
      <c r="H18" s="25">
        <v>16</v>
      </c>
      <c r="I18" s="209">
        <v>9</v>
      </c>
      <c r="J18" s="192">
        <v>-50</v>
      </c>
    </row>
    <row r="19" spans="1:10" ht="18.75" x14ac:dyDescent="0.25">
      <c r="A19" s="190" t="s">
        <v>18</v>
      </c>
      <c r="B19" s="25">
        <v>0</v>
      </c>
      <c r="C19" s="25">
        <v>4</v>
      </c>
      <c r="D19" s="42"/>
      <c r="E19" s="25">
        <v>0</v>
      </c>
      <c r="F19" s="209" t="s">
        <v>326</v>
      </c>
      <c r="G19" s="132"/>
      <c r="H19" s="25">
        <v>0</v>
      </c>
      <c r="I19" s="209">
        <v>21</v>
      </c>
      <c r="J19" s="192">
        <v>100</v>
      </c>
    </row>
    <row r="20" spans="1:10" ht="18.75" x14ac:dyDescent="0.25">
      <c r="A20" s="190" t="s">
        <v>19</v>
      </c>
      <c r="B20" s="25">
        <v>34</v>
      </c>
      <c r="C20" s="25">
        <v>35</v>
      </c>
      <c r="D20" s="132">
        <v>-5.8823529411764639</v>
      </c>
      <c r="E20" s="25">
        <v>1</v>
      </c>
      <c r="F20" s="209">
        <v>2</v>
      </c>
      <c r="G20" s="42">
        <v>0</v>
      </c>
      <c r="H20" s="25">
        <v>63</v>
      </c>
      <c r="I20" s="209">
        <v>45</v>
      </c>
      <c r="J20" s="192">
        <v>-33.333333333333329</v>
      </c>
    </row>
    <row r="21" spans="1:10" ht="18.75" x14ac:dyDescent="0.25">
      <c r="A21" s="190" t="s">
        <v>20</v>
      </c>
      <c r="B21" s="25">
        <v>11</v>
      </c>
      <c r="C21" s="25">
        <v>17</v>
      </c>
      <c r="D21" s="42">
        <v>45.454545454545467</v>
      </c>
      <c r="E21" s="25">
        <v>0</v>
      </c>
      <c r="F21" s="209" t="s">
        <v>326</v>
      </c>
      <c r="G21" s="132"/>
      <c r="H21" s="25">
        <v>33</v>
      </c>
      <c r="I21" s="209">
        <v>26</v>
      </c>
      <c r="J21" s="192">
        <v>-33.333333333333329</v>
      </c>
    </row>
    <row r="22" spans="1:10" ht="18.75" x14ac:dyDescent="0.25">
      <c r="A22" s="190" t="s">
        <v>21</v>
      </c>
      <c r="B22" s="25">
        <v>11</v>
      </c>
      <c r="C22" s="25">
        <v>15</v>
      </c>
      <c r="D22" s="42">
        <v>0</v>
      </c>
      <c r="E22" s="25">
        <v>1</v>
      </c>
      <c r="F22" s="209">
        <v>1</v>
      </c>
      <c r="G22" s="42">
        <v>-100</v>
      </c>
      <c r="H22" s="25">
        <v>13</v>
      </c>
      <c r="I22" s="209">
        <v>23</v>
      </c>
      <c r="J22" s="192">
        <v>46.15384615384616</v>
      </c>
    </row>
    <row r="23" spans="1:10" ht="18.75" x14ac:dyDescent="0.25">
      <c r="A23" s="190" t="s">
        <v>22</v>
      </c>
      <c r="B23" s="25">
        <v>14</v>
      </c>
      <c r="C23" s="25">
        <v>14</v>
      </c>
      <c r="D23" s="42">
        <v>0</v>
      </c>
      <c r="E23" s="25">
        <v>1</v>
      </c>
      <c r="F23" s="209">
        <v>1</v>
      </c>
      <c r="G23" s="132">
        <v>0</v>
      </c>
      <c r="H23" s="25">
        <v>32</v>
      </c>
      <c r="I23" s="209">
        <v>17</v>
      </c>
      <c r="J23" s="192">
        <v>-46.875</v>
      </c>
    </row>
    <row r="24" spans="1:10" ht="18.75" x14ac:dyDescent="0.25">
      <c r="A24" s="190" t="s">
        <v>23</v>
      </c>
      <c r="B24" s="25">
        <v>1</v>
      </c>
      <c r="C24" s="25">
        <v>7</v>
      </c>
      <c r="D24" s="42">
        <v>600</v>
      </c>
      <c r="E24" s="25">
        <v>1</v>
      </c>
      <c r="F24" s="209" t="s">
        <v>326</v>
      </c>
      <c r="G24" s="132">
        <v>-100</v>
      </c>
      <c r="H24" s="25">
        <v>0</v>
      </c>
      <c r="I24" s="209">
        <v>12</v>
      </c>
      <c r="J24" s="192">
        <v>100</v>
      </c>
    </row>
    <row r="25" spans="1:10" ht="18.75" x14ac:dyDescent="0.25">
      <c r="A25" s="190" t="s">
        <v>24</v>
      </c>
      <c r="B25" s="25">
        <v>8</v>
      </c>
      <c r="C25" s="25">
        <v>13</v>
      </c>
      <c r="D25" s="42">
        <v>50</v>
      </c>
      <c r="E25" s="25">
        <v>0</v>
      </c>
      <c r="F25" s="209" t="s">
        <v>326</v>
      </c>
      <c r="G25" s="132"/>
      <c r="H25" s="25">
        <v>10</v>
      </c>
      <c r="I25" s="209">
        <v>20</v>
      </c>
      <c r="J25" s="192">
        <v>90</v>
      </c>
    </row>
    <row r="26" spans="1:10" ht="18.75" x14ac:dyDescent="0.25">
      <c r="A26" s="190" t="s">
        <v>25</v>
      </c>
      <c r="B26" s="25">
        <v>7</v>
      </c>
      <c r="C26" s="25">
        <v>11</v>
      </c>
      <c r="D26" s="42">
        <v>28.571428571428584</v>
      </c>
      <c r="E26" s="25">
        <v>0</v>
      </c>
      <c r="F26" s="209">
        <v>3</v>
      </c>
      <c r="G26" s="42"/>
      <c r="H26" s="25">
        <v>9</v>
      </c>
      <c r="I26" s="209">
        <v>19</v>
      </c>
      <c r="J26" s="192">
        <v>22.222222222222229</v>
      </c>
    </row>
    <row r="27" spans="1:10" ht="18.75" x14ac:dyDescent="0.25">
      <c r="A27" s="190" t="s">
        <v>26</v>
      </c>
      <c r="B27" s="25">
        <v>10</v>
      </c>
      <c r="C27" s="25">
        <v>13</v>
      </c>
      <c r="D27" s="42">
        <v>20</v>
      </c>
      <c r="E27" s="25">
        <v>0</v>
      </c>
      <c r="F27" s="209" t="s">
        <v>326</v>
      </c>
      <c r="G27" s="42"/>
      <c r="H27" s="25">
        <v>11</v>
      </c>
      <c r="I27" s="209">
        <v>18</v>
      </c>
      <c r="J27" s="192">
        <v>54.545454545454533</v>
      </c>
    </row>
    <row r="28" spans="1:10" ht="18.75" x14ac:dyDescent="0.25">
      <c r="A28" s="190" t="s">
        <v>27</v>
      </c>
      <c r="B28" s="25">
        <v>8</v>
      </c>
      <c r="C28" s="25">
        <v>11</v>
      </c>
      <c r="D28" s="42">
        <v>37.5</v>
      </c>
      <c r="E28" s="25">
        <v>3</v>
      </c>
      <c r="F28" s="209" t="s">
        <v>326</v>
      </c>
      <c r="G28" s="42">
        <v>-100</v>
      </c>
      <c r="H28" s="25">
        <v>40</v>
      </c>
      <c r="I28" s="209">
        <v>20</v>
      </c>
      <c r="J28" s="192">
        <v>-50</v>
      </c>
    </row>
    <row r="29" spans="1:10" ht="18.75" x14ac:dyDescent="0.25">
      <c r="A29" s="190" t="s">
        <v>28</v>
      </c>
      <c r="B29" s="25">
        <v>8</v>
      </c>
      <c r="C29" s="25">
        <v>10</v>
      </c>
      <c r="D29" s="42">
        <v>25</v>
      </c>
      <c r="E29" s="25">
        <v>1</v>
      </c>
      <c r="F29" s="209">
        <v>1</v>
      </c>
      <c r="G29" s="42">
        <v>0</v>
      </c>
      <c r="H29" s="25">
        <v>8</v>
      </c>
      <c r="I29" s="209">
        <v>11</v>
      </c>
      <c r="J29" s="192">
        <v>37.5</v>
      </c>
    </row>
    <row r="30" spans="1:10" ht="18.75" x14ac:dyDescent="0.25">
      <c r="A30" s="190" t="s">
        <v>29</v>
      </c>
      <c r="B30" s="25">
        <v>5</v>
      </c>
      <c r="C30" s="25">
        <v>6</v>
      </c>
      <c r="D30" s="42">
        <v>0</v>
      </c>
      <c r="E30" s="25">
        <v>0</v>
      </c>
      <c r="G30" s="42"/>
      <c r="H30" s="25">
        <v>8</v>
      </c>
      <c r="I30" s="209">
        <v>10</v>
      </c>
      <c r="J30" s="192">
        <v>12.5</v>
      </c>
    </row>
    <row r="31" spans="1:10" ht="18.75" x14ac:dyDescent="0.25">
      <c r="A31" s="190" t="s">
        <v>30</v>
      </c>
      <c r="B31" s="25">
        <v>3</v>
      </c>
      <c r="C31" s="25">
        <v>5</v>
      </c>
      <c r="D31" s="42">
        <v>66.666666666666657</v>
      </c>
      <c r="E31" s="25">
        <v>0</v>
      </c>
      <c r="F31" s="209" t="s">
        <v>326</v>
      </c>
      <c r="G31" s="132"/>
      <c r="H31" s="25">
        <v>3</v>
      </c>
      <c r="I31" s="209">
        <v>11</v>
      </c>
      <c r="J31" s="192">
        <v>266.66666666666669</v>
      </c>
    </row>
    <row r="32" spans="1:10" ht="18.75" x14ac:dyDescent="0.25">
      <c r="A32" s="190" t="s">
        <v>31</v>
      </c>
      <c r="B32" s="25">
        <v>1</v>
      </c>
      <c r="C32" s="25">
        <v>2</v>
      </c>
      <c r="D32" s="42">
        <v>100</v>
      </c>
      <c r="E32" s="25">
        <v>0</v>
      </c>
      <c r="F32" s="209" t="s">
        <v>326</v>
      </c>
      <c r="G32" s="132"/>
      <c r="H32" s="25">
        <v>2</v>
      </c>
      <c r="I32">
        <v>2</v>
      </c>
      <c r="J32" s="192">
        <v>0</v>
      </c>
    </row>
    <row r="33" spans="1:10" ht="18.75" x14ac:dyDescent="0.25">
      <c r="A33" s="190" t="s">
        <v>32</v>
      </c>
      <c r="B33" s="56"/>
      <c r="C33" s="56"/>
      <c r="D33" s="56"/>
      <c r="E33" s="56"/>
      <c r="F33" s="209"/>
      <c r="G33" s="56"/>
      <c r="H33" s="56"/>
      <c r="J33" s="191"/>
    </row>
    <row r="34" spans="1:10" ht="19.5" thickBot="1" x14ac:dyDescent="0.3">
      <c r="A34" s="193" t="s">
        <v>33</v>
      </c>
      <c r="B34" s="194">
        <v>248</v>
      </c>
      <c r="C34" s="194">
        <v>322</v>
      </c>
      <c r="D34" s="195">
        <v>13.3</v>
      </c>
      <c r="E34" s="194">
        <v>18</v>
      </c>
      <c r="F34" s="209">
        <v>14</v>
      </c>
      <c r="G34" s="195">
        <v>-61.111111111111114</v>
      </c>
      <c r="H34" s="194">
        <v>437</v>
      </c>
      <c r="I34" s="209">
        <v>508</v>
      </c>
      <c r="J34" s="196">
        <v>0.5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8:G10 G12 G14 G16:G17 G20 G22 G26:G30 D8:D19 G34 J8:J32 J34 D21:D32 D34">
    <cfRule type="cellIs" dxfId="3" priority="1" stopIfTrue="1" operator="lessThanOrEqual">
      <formula>0</formula>
    </cfRule>
    <cfRule type="cellIs" dxfId="2" priority="2" stopIfTrue="1" operator="greater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01944-5703-4EE5-B8A5-0243C73B61EF}">
  <dimension ref="A1:J34"/>
  <sheetViews>
    <sheetView topLeftCell="A4" workbookViewId="0">
      <selection activeCell="N39" sqref="N39"/>
    </sheetView>
  </sheetViews>
  <sheetFormatPr defaultRowHeight="15" x14ac:dyDescent="0.25"/>
  <cols>
    <col min="1" max="1" width="39.28515625" customWidth="1"/>
    <col min="2" max="10" width="10.7109375" customWidth="1"/>
  </cols>
  <sheetData>
    <row r="1" spans="1:10" ht="18" x14ac:dyDescent="0.25">
      <c r="A1" s="211" t="s">
        <v>327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8" x14ac:dyDescent="0.25">
      <c r="A2" s="211" t="s">
        <v>324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45" t="s">
        <v>0</v>
      </c>
      <c r="B4" s="245" t="s">
        <v>241</v>
      </c>
      <c r="C4" s="245"/>
      <c r="D4" s="245"/>
      <c r="E4" s="245"/>
      <c r="F4" s="245"/>
      <c r="G4" s="245"/>
      <c r="H4" s="245"/>
      <c r="I4" s="245"/>
      <c r="J4" s="245"/>
    </row>
    <row r="5" spans="1:10" x14ac:dyDescent="0.25">
      <c r="A5" s="245"/>
      <c r="B5" s="245" t="s">
        <v>2</v>
      </c>
      <c r="C5" s="245"/>
      <c r="D5" s="245"/>
      <c r="E5" s="245" t="s">
        <v>3</v>
      </c>
      <c r="F5" s="245"/>
      <c r="G5" s="245"/>
      <c r="H5" s="245" t="s">
        <v>4</v>
      </c>
      <c r="I5" s="245"/>
      <c r="J5" s="245"/>
    </row>
    <row r="6" spans="1:10" x14ac:dyDescent="0.25">
      <c r="A6" s="264"/>
      <c r="B6" s="9">
        <v>2020</v>
      </c>
      <c r="C6" s="9">
        <v>2021</v>
      </c>
      <c r="D6" s="8" t="s">
        <v>5</v>
      </c>
      <c r="E6" s="43">
        <v>2020</v>
      </c>
      <c r="F6" s="43">
        <v>2021</v>
      </c>
      <c r="G6" s="8" t="s">
        <v>5</v>
      </c>
      <c r="H6" s="43">
        <v>2020</v>
      </c>
      <c r="I6" s="43">
        <v>2021</v>
      </c>
      <c r="J6" s="8" t="s">
        <v>5</v>
      </c>
    </row>
    <row r="7" spans="1:10" ht="20.100000000000001" customHeight="1" x14ac:dyDescent="0.25">
      <c r="A7" s="14" t="s">
        <v>6</v>
      </c>
      <c r="B7" s="32"/>
      <c r="C7" s="265"/>
      <c r="D7" s="81"/>
      <c r="E7" s="201"/>
      <c r="F7" s="41"/>
      <c r="G7" s="81"/>
      <c r="H7" s="201"/>
      <c r="I7" s="41"/>
      <c r="J7" s="81"/>
    </row>
    <row r="8" spans="1:10" ht="20.100000000000001" customHeight="1" x14ac:dyDescent="0.25">
      <c r="A8" s="15" t="s">
        <v>7</v>
      </c>
      <c r="B8" s="202"/>
      <c r="C8" s="265" t="s">
        <v>326</v>
      </c>
      <c r="D8" s="42"/>
      <c r="E8" s="41"/>
      <c r="F8" s="41" t="s">
        <v>326</v>
      </c>
      <c r="G8" s="42"/>
      <c r="H8" s="41"/>
      <c r="I8" s="41" t="s">
        <v>326</v>
      </c>
      <c r="J8" s="42"/>
    </row>
    <row r="9" spans="1:10" ht="20.100000000000001" customHeight="1" x14ac:dyDescent="0.25">
      <c r="A9" s="15" t="s">
        <v>8</v>
      </c>
      <c r="B9" s="202"/>
      <c r="C9" s="265" t="s">
        <v>326</v>
      </c>
      <c r="D9" s="42"/>
      <c r="E9" s="41"/>
      <c r="F9" s="41" t="s">
        <v>326</v>
      </c>
      <c r="G9" s="42"/>
      <c r="H9" s="41"/>
      <c r="I9" s="41" t="s">
        <v>326</v>
      </c>
      <c r="J9" s="42"/>
    </row>
    <row r="10" spans="1:10" ht="20.100000000000001" customHeight="1" x14ac:dyDescent="0.25">
      <c r="A10" s="15" t="s">
        <v>9</v>
      </c>
      <c r="B10" s="202"/>
      <c r="C10" s="265" t="s">
        <v>326</v>
      </c>
      <c r="D10" s="42"/>
      <c r="E10" s="41"/>
      <c r="F10" s="41" t="s">
        <v>326</v>
      </c>
      <c r="G10" s="132"/>
      <c r="H10" s="41"/>
      <c r="I10" s="41" t="s">
        <v>326</v>
      </c>
      <c r="J10" s="42"/>
    </row>
    <row r="11" spans="1:10" ht="20.100000000000001" customHeight="1" x14ac:dyDescent="0.25">
      <c r="A11" s="15" t="s">
        <v>10</v>
      </c>
      <c r="B11" s="202">
        <v>0</v>
      </c>
      <c r="C11" s="265">
        <v>2</v>
      </c>
      <c r="D11" s="42">
        <v>100</v>
      </c>
      <c r="E11" s="41"/>
      <c r="F11" s="41" t="s">
        <v>326</v>
      </c>
      <c r="G11" s="42"/>
      <c r="H11" s="41">
        <v>0</v>
      </c>
      <c r="I11" s="41">
        <v>3</v>
      </c>
      <c r="J11" s="42">
        <v>100</v>
      </c>
    </row>
    <row r="12" spans="1:10" ht="20.100000000000001" customHeight="1" x14ac:dyDescent="0.25">
      <c r="A12" s="15" t="s">
        <v>11</v>
      </c>
      <c r="B12" s="202"/>
      <c r="C12" s="265" t="s">
        <v>326</v>
      </c>
      <c r="D12" s="42"/>
      <c r="E12" s="41"/>
      <c r="F12" s="41" t="s">
        <v>326</v>
      </c>
      <c r="G12" s="42"/>
      <c r="H12" s="41"/>
      <c r="I12" s="41" t="s">
        <v>326</v>
      </c>
      <c r="J12" s="132"/>
    </row>
    <row r="13" spans="1:10" ht="20.100000000000001" customHeight="1" x14ac:dyDescent="0.25">
      <c r="A13" s="15" t="s">
        <v>12</v>
      </c>
      <c r="B13" s="202"/>
      <c r="C13" s="265" t="s">
        <v>326</v>
      </c>
      <c r="D13" s="132"/>
      <c r="E13" s="41"/>
      <c r="F13" s="41" t="s">
        <v>326</v>
      </c>
      <c r="G13" s="132"/>
      <c r="H13" s="41"/>
      <c r="I13" s="41" t="s">
        <v>326</v>
      </c>
      <c r="J13" s="132"/>
    </row>
    <row r="14" spans="1:10" ht="20.100000000000001" customHeight="1" x14ac:dyDescent="0.25">
      <c r="A14" s="15" t="s">
        <v>13</v>
      </c>
      <c r="B14" s="202">
        <v>2</v>
      </c>
      <c r="C14" s="265">
        <v>1</v>
      </c>
      <c r="D14" s="42">
        <f>C14*100/B14-100</f>
        <v>-50</v>
      </c>
      <c r="E14" s="41">
        <v>0</v>
      </c>
      <c r="F14" s="41">
        <v>0</v>
      </c>
      <c r="G14" s="42"/>
      <c r="H14" s="41">
        <v>2</v>
      </c>
      <c r="I14" s="41">
        <v>1</v>
      </c>
      <c r="J14" s="42">
        <f>I14*100/H14-100</f>
        <v>-50</v>
      </c>
    </row>
    <row r="15" spans="1:10" ht="20.100000000000001" customHeight="1" x14ac:dyDescent="0.25">
      <c r="A15" s="15" t="s">
        <v>14</v>
      </c>
      <c r="B15" s="202">
        <v>1</v>
      </c>
      <c r="C15" s="265">
        <v>0</v>
      </c>
      <c r="D15" s="42">
        <f t="shared" ref="D15:D34" si="0">C15*100/B15-100</f>
        <v>-100</v>
      </c>
      <c r="E15" s="41">
        <v>0</v>
      </c>
      <c r="F15" s="41">
        <v>0</v>
      </c>
      <c r="G15" s="132"/>
      <c r="H15" s="41">
        <v>1</v>
      </c>
      <c r="I15" s="41">
        <v>0</v>
      </c>
      <c r="J15" s="42">
        <f>I15*100/H15-100</f>
        <v>-100</v>
      </c>
    </row>
    <row r="16" spans="1:10" ht="20.100000000000001" customHeight="1" x14ac:dyDescent="0.25">
      <c r="A16" s="15" t="s">
        <v>15</v>
      </c>
      <c r="B16" s="202">
        <v>1</v>
      </c>
      <c r="C16" s="265">
        <v>2</v>
      </c>
      <c r="D16" s="42">
        <f t="shared" si="0"/>
        <v>100</v>
      </c>
      <c r="E16" s="41">
        <v>0</v>
      </c>
      <c r="F16" s="41">
        <v>0</v>
      </c>
      <c r="G16" s="42"/>
      <c r="H16" s="41">
        <v>1</v>
      </c>
      <c r="I16" s="41">
        <v>2</v>
      </c>
      <c r="J16" s="42">
        <f>I16*100/H16-100</f>
        <v>100</v>
      </c>
    </row>
    <row r="17" spans="1:10" ht="20.100000000000001" customHeight="1" x14ac:dyDescent="0.25">
      <c r="A17" s="15" t="s">
        <v>16</v>
      </c>
      <c r="B17" s="202">
        <v>2</v>
      </c>
      <c r="C17" s="265">
        <v>1</v>
      </c>
      <c r="D17" s="42">
        <f t="shared" si="0"/>
        <v>-50</v>
      </c>
      <c r="E17" s="41">
        <v>0</v>
      </c>
      <c r="F17" s="41">
        <v>0</v>
      </c>
      <c r="G17" s="42"/>
      <c r="H17" s="41">
        <v>2</v>
      </c>
      <c r="I17" s="41">
        <v>1</v>
      </c>
      <c r="J17" s="42">
        <f>I17*100/H17-100</f>
        <v>-50</v>
      </c>
    </row>
    <row r="18" spans="1:10" ht="20.100000000000001" customHeight="1" x14ac:dyDescent="0.25">
      <c r="A18" s="15" t="s">
        <v>17</v>
      </c>
      <c r="B18" s="202"/>
      <c r="C18" s="265">
        <v>1</v>
      </c>
      <c r="D18" s="42"/>
      <c r="E18" s="41"/>
      <c r="F18" s="41" t="s">
        <v>326</v>
      </c>
      <c r="G18" s="42"/>
      <c r="H18" s="41">
        <v>0</v>
      </c>
      <c r="I18" s="41">
        <v>1</v>
      </c>
      <c r="J18" s="42">
        <v>100</v>
      </c>
    </row>
    <row r="19" spans="1:10" ht="20.100000000000001" customHeight="1" x14ac:dyDescent="0.25">
      <c r="A19" s="15" t="s">
        <v>18</v>
      </c>
      <c r="B19" s="202"/>
      <c r="C19" s="265" t="s">
        <v>326</v>
      </c>
      <c r="D19" s="42"/>
      <c r="E19" s="41"/>
      <c r="F19" s="41" t="s">
        <v>326</v>
      </c>
      <c r="G19" s="42"/>
      <c r="H19" s="41"/>
      <c r="I19" s="41" t="s">
        <v>326</v>
      </c>
      <c r="J19" s="42"/>
    </row>
    <row r="20" spans="1:10" ht="20.100000000000001" customHeight="1" x14ac:dyDescent="0.25">
      <c r="A20" s="15" t="s">
        <v>19</v>
      </c>
      <c r="B20" s="202">
        <v>1</v>
      </c>
      <c r="C20" s="265">
        <v>2</v>
      </c>
      <c r="D20" s="42">
        <f t="shared" si="0"/>
        <v>100</v>
      </c>
      <c r="E20" s="41">
        <v>0</v>
      </c>
      <c r="F20" s="41">
        <v>1</v>
      </c>
      <c r="G20" s="42">
        <v>100</v>
      </c>
      <c r="H20" s="41">
        <v>1</v>
      </c>
      <c r="I20" s="41">
        <v>2</v>
      </c>
      <c r="J20" s="42">
        <f>I20*100/H20-100</f>
        <v>100</v>
      </c>
    </row>
    <row r="21" spans="1:10" ht="20.100000000000001" customHeight="1" x14ac:dyDescent="0.25">
      <c r="A21" s="15" t="s">
        <v>20</v>
      </c>
      <c r="B21" s="202"/>
      <c r="C21" s="265">
        <v>1</v>
      </c>
      <c r="D21" s="42"/>
      <c r="E21" s="41"/>
      <c r="F21" s="41" t="s">
        <v>326</v>
      </c>
      <c r="G21" s="132"/>
      <c r="H21" s="41">
        <v>0</v>
      </c>
      <c r="I21" s="41">
        <v>1</v>
      </c>
      <c r="J21" s="42">
        <v>100</v>
      </c>
    </row>
    <row r="22" spans="1:10" ht="20.100000000000001" customHeight="1" x14ac:dyDescent="0.25">
      <c r="A22" s="15" t="s">
        <v>21</v>
      </c>
      <c r="B22" s="202">
        <v>1</v>
      </c>
      <c r="C22" s="265">
        <v>0</v>
      </c>
      <c r="D22" s="42">
        <f t="shared" si="0"/>
        <v>-100</v>
      </c>
      <c r="E22" s="41">
        <v>0</v>
      </c>
      <c r="F22" s="41">
        <v>0</v>
      </c>
      <c r="G22" s="132"/>
      <c r="H22" s="41">
        <v>1</v>
      </c>
      <c r="I22" s="41">
        <v>0</v>
      </c>
      <c r="J22" s="42">
        <f t="shared" ref="J21:J25" si="1">I22*100/H22-100</f>
        <v>-100</v>
      </c>
    </row>
    <row r="23" spans="1:10" ht="20.100000000000001" customHeight="1" x14ac:dyDescent="0.25">
      <c r="A23" s="15" t="s">
        <v>22</v>
      </c>
      <c r="B23" s="202">
        <v>1</v>
      </c>
      <c r="C23" s="265">
        <v>1</v>
      </c>
      <c r="D23" s="42">
        <f t="shared" si="0"/>
        <v>0</v>
      </c>
      <c r="E23" s="41">
        <v>0</v>
      </c>
      <c r="F23" s="41">
        <v>0</v>
      </c>
      <c r="G23" s="42"/>
      <c r="H23" s="41">
        <v>1</v>
      </c>
      <c r="I23" s="41">
        <v>1</v>
      </c>
      <c r="J23" s="42">
        <f t="shared" si="1"/>
        <v>0</v>
      </c>
    </row>
    <row r="24" spans="1:10" ht="20.100000000000001" customHeight="1" x14ac:dyDescent="0.25">
      <c r="A24" s="15" t="s">
        <v>23</v>
      </c>
      <c r="B24" s="202">
        <v>1</v>
      </c>
      <c r="C24" s="265" t="s">
        <v>326</v>
      </c>
      <c r="D24" s="42"/>
      <c r="E24" s="41">
        <v>0</v>
      </c>
      <c r="F24" s="41" t="s">
        <v>326</v>
      </c>
      <c r="G24" s="42"/>
      <c r="H24" s="41">
        <v>1</v>
      </c>
      <c r="I24" s="41">
        <v>0</v>
      </c>
      <c r="J24" s="42">
        <f t="shared" si="1"/>
        <v>-100</v>
      </c>
    </row>
    <row r="25" spans="1:10" ht="20.100000000000001" customHeight="1" x14ac:dyDescent="0.25">
      <c r="A25" s="15" t="s">
        <v>24</v>
      </c>
      <c r="B25" s="202"/>
      <c r="C25" s="209">
        <v>1</v>
      </c>
      <c r="D25" s="42">
        <v>100</v>
      </c>
      <c r="E25" s="41"/>
      <c r="F25" s="209" t="s">
        <v>326</v>
      </c>
      <c r="G25" s="42"/>
      <c r="H25" s="41">
        <v>0</v>
      </c>
      <c r="I25" s="209">
        <v>2</v>
      </c>
      <c r="J25" s="42">
        <v>100</v>
      </c>
    </row>
    <row r="26" spans="1:10" ht="20.100000000000001" customHeight="1" x14ac:dyDescent="0.25">
      <c r="A26" s="15" t="s">
        <v>25</v>
      </c>
      <c r="B26" s="202"/>
      <c r="C26" s="209" t="s">
        <v>326</v>
      </c>
      <c r="D26" s="42"/>
      <c r="E26" s="41"/>
      <c r="F26" s="209" t="s">
        <v>326</v>
      </c>
      <c r="G26" s="42"/>
      <c r="H26" s="41"/>
      <c r="I26" s="209" t="s">
        <v>326</v>
      </c>
      <c r="J26" s="42"/>
    </row>
    <row r="27" spans="1:10" ht="20.100000000000001" customHeight="1" x14ac:dyDescent="0.25">
      <c r="A27" s="15" t="s">
        <v>26</v>
      </c>
      <c r="B27" s="202"/>
      <c r="C27" s="209" t="s">
        <v>326</v>
      </c>
      <c r="D27" s="42"/>
      <c r="E27" s="41"/>
      <c r="F27" s="209" t="s">
        <v>326</v>
      </c>
      <c r="G27" s="42"/>
      <c r="H27" s="41"/>
      <c r="I27" s="209" t="s">
        <v>326</v>
      </c>
      <c r="J27" s="42"/>
    </row>
    <row r="28" spans="1:10" ht="20.100000000000001" customHeight="1" x14ac:dyDescent="0.25">
      <c r="A28" s="15" t="s">
        <v>27</v>
      </c>
      <c r="B28" s="202">
        <v>1</v>
      </c>
      <c r="C28" s="209">
        <v>2</v>
      </c>
      <c r="D28" s="42">
        <f t="shared" si="0"/>
        <v>100</v>
      </c>
      <c r="E28" s="41">
        <v>0</v>
      </c>
      <c r="F28" s="209">
        <v>0</v>
      </c>
      <c r="G28" s="42"/>
      <c r="H28" s="41">
        <v>1</v>
      </c>
      <c r="I28" s="209">
        <v>2</v>
      </c>
      <c r="J28" s="42">
        <f t="shared" ref="J28" si="2">I28*100/H28-100</f>
        <v>100</v>
      </c>
    </row>
    <row r="29" spans="1:10" ht="20.100000000000001" customHeight="1" x14ac:dyDescent="0.25">
      <c r="A29" s="15" t="s">
        <v>28</v>
      </c>
      <c r="B29" s="202">
        <v>1</v>
      </c>
      <c r="C29" s="209">
        <v>0</v>
      </c>
      <c r="D29" s="42">
        <f t="shared" si="0"/>
        <v>-100</v>
      </c>
      <c r="E29" s="41">
        <v>1</v>
      </c>
      <c r="F29" s="209">
        <v>0</v>
      </c>
      <c r="G29" s="132"/>
      <c r="H29" s="41">
        <v>0</v>
      </c>
      <c r="I29" s="209">
        <v>0</v>
      </c>
      <c r="J29" s="42">
        <v>0</v>
      </c>
    </row>
    <row r="30" spans="1:10" ht="20.100000000000001" customHeight="1" x14ac:dyDescent="0.25">
      <c r="A30" s="15" t="s">
        <v>29</v>
      </c>
      <c r="B30" s="202"/>
      <c r="C30" s="209" t="s">
        <v>326</v>
      </c>
      <c r="D30" s="42"/>
      <c r="E30" s="41"/>
      <c r="F30" s="209">
        <v>0</v>
      </c>
      <c r="G30" s="132"/>
      <c r="H30" s="41"/>
      <c r="I30" s="209" t="s">
        <v>326</v>
      </c>
      <c r="J30" s="42"/>
    </row>
    <row r="31" spans="1:10" ht="20.100000000000001" customHeight="1" x14ac:dyDescent="0.25">
      <c r="A31" s="15" t="s">
        <v>30</v>
      </c>
      <c r="B31" s="202"/>
      <c r="C31" s="209" t="s">
        <v>326</v>
      </c>
      <c r="D31" s="42"/>
      <c r="E31" s="41"/>
      <c r="F31" s="209" t="s">
        <v>326</v>
      </c>
      <c r="G31" s="42"/>
      <c r="H31" s="41"/>
      <c r="I31" s="209" t="s">
        <v>326</v>
      </c>
      <c r="J31" s="42"/>
    </row>
    <row r="32" spans="1:10" ht="20.100000000000001" customHeight="1" x14ac:dyDescent="0.25">
      <c r="A32" s="15" t="s">
        <v>31</v>
      </c>
      <c r="B32" s="202"/>
      <c r="C32" s="209" t="s">
        <v>326</v>
      </c>
      <c r="D32" s="42"/>
      <c r="E32" s="41"/>
      <c r="F32" s="209" t="s">
        <v>326</v>
      </c>
      <c r="G32" s="42"/>
      <c r="H32" s="41"/>
      <c r="I32" s="209" t="s">
        <v>326</v>
      </c>
      <c r="J32" s="132"/>
    </row>
    <row r="33" spans="1:10" ht="20.100000000000001" customHeight="1" x14ac:dyDescent="0.25">
      <c r="A33" s="15" t="s">
        <v>32</v>
      </c>
      <c r="B33" s="202"/>
      <c r="C33" s="56"/>
      <c r="D33" s="42"/>
      <c r="E33" s="41"/>
      <c r="F33" s="56"/>
      <c r="G33" s="42"/>
      <c r="H33" s="41"/>
      <c r="I33" s="56"/>
      <c r="J33" s="42"/>
    </row>
    <row r="34" spans="1:10" ht="20.100000000000001" customHeight="1" x14ac:dyDescent="0.25">
      <c r="A34" s="16" t="s">
        <v>33</v>
      </c>
      <c r="B34" s="203">
        <v>12</v>
      </c>
      <c r="C34" s="209">
        <v>14</v>
      </c>
      <c r="D34" s="42">
        <f t="shared" si="0"/>
        <v>16.666666666666671</v>
      </c>
      <c r="E34" s="67">
        <v>1</v>
      </c>
      <c r="F34" s="209">
        <v>1</v>
      </c>
      <c r="G34" s="42">
        <v>0</v>
      </c>
      <c r="H34" s="67">
        <v>11</v>
      </c>
      <c r="I34" s="209">
        <v>16</v>
      </c>
      <c r="J34" s="22">
        <f>I34*100/H34-100</f>
        <v>45.454545454545467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2 G7:G9 G11:G12 G14 G23:G28 J33:J34 D14:D34 G16:G20 G31:G34 J7:J11 J14:J31">
    <cfRule type="cellIs" dxfId="1" priority="1" stopIfTrue="1" operator="lessThanOrEqual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O9" sqref="O9"/>
    </sheetView>
  </sheetViews>
  <sheetFormatPr defaultRowHeight="15" x14ac:dyDescent="0.25"/>
  <cols>
    <col min="1" max="1" width="20.5703125" customWidth="1"/>
  </cols>
  <sheetData>
    <row r="1" spans="1:10" ht="18" x14ac:dyDescent="0.25">
      <c r="A1" s="211" t="s">
        <v>212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8" customHeight="1" x14ac:dyDescent="0.25">
      <c r="A2" s="211" t="s">
        <v>322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2" t="s">
        <v>0</v>
      </c>
      <c r="B4" s="215" t="s">
        <v>241</v>
      </c>
      <c r="C4" s="215"/>
      <c r="D4" s="215"/>
      <c r="E4" s="215"/>
      <c r="F4" s="215"/>
      <c r="G4" s="215"/>
      <c r="H4" s="215"/>
      <c r="I4" s="215"/>
      <c r="J4" s="216"/>
    </row>
    <row r="5" spans="1:10" ht="26.25" customHeight="1" x14ac:dyDescent="0.25">
      <c r="A5" s="213"/>
      <c r="B5" s="217" t="s">
        <v>2</v>
      </c>
      <c r="C5" s="217"/>
      <c r="D5" s="217"/>
      <c r="E5" s="217" t="s">
        <v>3</v>
      </c>
      <c r="F5" s="217"/>
      <c r="G5" s="217"/>
      <c r="H5" s="217" t="s">
        <v>4</v>
      </c>
      <c r="I5" s="217"/>
      <c r="J5" s="218"/>
    </row>
    <row r="6" spans="1:10" ht="22.5" customHeight="1" thickBot="1" x14ac:dyDescent="0.3">
      <c r="A6" s="214"/>
      <c r="B6" s="46">
        <v>2020</v>
      </c>
      <c r="C6" s="46">
        <v>2021</v>
      </c>
      <c r="D6" s="46" t="s">
        <v>5</v>
      </c>
      <c r="E6" s="46">
        <v>2020</v>
      </c>
      <c r="F6" s="46">
        <v>2021</v>
      </c>
      <c r="G6" s="46" t="s">
        <v>5</v>
      </c>
      <c r="H6" s="46">
        <v>2020</v>
      </c>
      <c r="I6" s="46">
        <v>2021</v>
      </c>
      <c r="J6" s="47" t="s">
        <v>5</v>
      </c>
    </row>
    <row r="7" spans="1:10" x14ac:dyDescent="0.25">
      <c r="A7" s="6" t="s">
        <v>6</v>
      </c>
      <c r="B7" s="51"/>
      <c r="C7" s="51"/>
      <c r="D7" s="108"/>
      <c r="E7" s="51"/>
      <c r="F7" s="51"/>
      <c r="G7" s="75"/>
      <c r="H7" s="51">
        <v>0</v>
      </c>
      <c r="I7" s="51"/>
      <c r="J7" s="58"/>
    </row>
    <row r="8" spans="1:10" ht="15.75" x14ac:dyDescent="0.25">
      <c r="A8" s="6" t="s">
        <v>7</v>
      </c>
      <c r="B8" s="76">
        <v>738</v>
      </c>
      <c r="C8" s="115">
        <v>591</v>
      </c>
      <c r="D8" s="102">
        <v>-19.918699186991873</v>
      </c>
      <c r="E8" s="76">
        <v>160</v>
      </c>
      <c r="F8" s="115">
        <v>130</v>
      </c>
      <c r="G8" s="45">
        <v>-18.75</v>
      </c>
      <c r="H8" s="76">
        <v>902</v>
      </c>
      <c r="I8" s="115">
        <v>696</v>
      </c>
      <c r="J8" s="92">
        <v>-22.838137472283819</v>
      </c>
    </row>
    <row r="9" spans="1:10" ht="15.75" x14ac:dyDescent="0.25">
      <c r="A9" s="6" t="s">
        <v>8</v>
      </c>
      <c r="B9" s="76">
        <v>728</v>
      </c>
      <c r="C9" s="115">
        <v>599</v>
      </c>
      <c r="D9" s="102">
        <v>-17.719780219780219</v>
      </c>
      <c r="E9" s="76">
        <v>114</v>
      </c>
      <c r="F9" s="115">
        <v>98</v>
      </c>
      <c r="G9" s="45">
        <v>-14.035087719298247</v>
      </c>
      <c r="H9" s="76">
        <v>842</v>
      </c>
      <c r="I9" s="115">
        <v>723</v>
      </c>
      <c r="J9" s="92">
        <v>-14.133016627078391</v>
      </c>
    </row>
    <row r="10" spans="1:10" ht="15.75" x14ac:dyDescent="0.25">
      <c r="A10" s="6" t="s">
        <v>9</v>
      </c>
      <c r="B10" s="76">
        <v>2288</v>
      </c>
      <c r="C10" s="115">
        <v>2063</v>
      </c>
      <c r="D10" s="102">
        <v>-9.8339160839160797</v>
      </c>
      <c r="E10" s="76">
        <v>306</v>
      </c>
      <c r="F10" s="115">
        <v>269</v>
      </c>
      <c r="G10" s="45">
        <v>-12.091503267973863</v>
      </c>
      <c r="H10" s="76">
        <v>2738</v>
      </c>
      <c r="I10" s="115">
        <v>2382</v>
      </c>
      <c r="J10" s="92">
        <v>-13.002191380569755</v>
      </c>
    </row>
    <row r="11" spans="1:10" ht="15.75" x14ac:dyDescent="0.25">
      <c r="A11" s="6" t="s">
        <v>10</v>
      </c>
      <c r="B11" s="76">
        <v>1044</v>
      </c>
      <c r="C11" s="115">
        <v>1049</v>
      </c>
      <c r="D11" s="102">
        <v>0.47892720306514036</v>
      </c>
      <c r="E11" s="76">
        <v>115</v>
      </c>
      <c r="F11" s="115">
        <v>114</v>
      </c>
      <c r="G11" s="45">
        <v>-0.86956521739129755</v>
      </c>
      <c r="H11" s="76">
        <v>1273</v>
      </c>
      <c r="I11" s="115">
        <v>1241</v>
      </c>
      <c r="J11" s="92">
        <v>-2.5137470542026676</v>
      </c>
    </row>
    <row r="12" spans="1:10" ht="15.75" x14ac:dyDescent="0.25">
      <c r="A12" s="6" t="s">
        <v>11</v>
      </c>
      <c r="B12" s="76">
        <v>985</v>
      </c>
      <c r="C12" s="115">
        <v>931</v>
      </c>
      <c r="D12" s="102">
        <v>-5.4822335025380653</v>
      </c>
      <c r="E12" s="76">
        <v>159</v>
      </c>
      <c r="F12" s="115">
        <v>176</v>
      </c>
      <c r="G12" s="44">
        <v>10.691823899371073</v>
      </c>
      <c r="H12" s="76">
        <v>1194</v>
      </c>
      <c r="I12" s="115">
        <v>1155</v>
      </c>
      <c r="J12" s="92">
        <v>-3.2663316582914632</v>
      </c>
    </row>
    <row r="13" spans="1:10" ht="15.75" x14ac:dyDescent="0.25">
      <c r="A13" s="6" t="s">
        <v>12</v>
      </c>
      <c r="B13" s="76">
        <v>542</v>
      </c>
      <c r="C13" s="115">
        <v>457</v>
      </c>
      <c r="D13" s="102">
        <v>-15.682656826568262</v>
      </c>
      <c r="E13" s="76">
        <v>108</v>
      </c>
      <c r="F13" s="115">
        <v>112</v>
      </c>
      <c r="G13" s="44">
        <v>3.7037037037037095</v>
      </c>
      <c r="H13" s="76">
        <v>667</v>
      </c>
      <c r="I13" s="115">
        <v>554</v>
      </c>
      <c r="J13" s="92">
        <v>-16.941529235382305</v>
      </c>
    </row>
    <row r="14" spans="1:10" ht="15.75" x14ac:dyDescent="0.25">
      <c r="A14" s="6" t="s">
        <v>13</v>
      </c>
      <c r="B14" s="76">
        <v>1259</v>
      </c>
      <c r="C14" s="115">
        <v>1183</v>
      </c>
      <c r="D14" s="102">
        <v>-6.0365369340746611</v>
      </c>
      <c r="E14" s="76">
        <v>171</v>
      </c>
      <c r="F14" s="115">
        <v>145</v>
      </c>
      <c r="G14" s="45">
        <v>-15.204678362573105</v>
      </c>
      <c r="H14" s="76">
        <v>1566</v>
      </c>
      <c r="I14" s="115">
        <v>1485</v>
      </c>
      <c r="J14" s="92">
        <v>-5.1724137931034448</v>
      </c>
    </row>
    <row r="15" spans="1:10" ht="15.75" x14ac:dyDescent="0.25">
      <c r="A15" s="6" t="s">
        <v>14</v>
      </c>
      <c r="B15" s="76">
        <v>751</v>
      </c>
      <c r="C15" s="115">
        <v>871</v>
      </c>
      <c r="D15" s="94">
        <v>15.978695073235684</v>
      </c>
      <c r="E15" s="76">
        <v>118</v>
      </c>
      <c r="F15" s="115">
        <v>118</v>
      </c>
      <c r="G15" s="45">
        <v>0</v>
      </c>
      <c r="H15" s="76">
        <v>916</v>
      </c>
      <c r="I15" s="115">
        <v>1122</v>
      </c>
      <c r="J15" s="93">
        <v>22.489082969432317</v>
      </c>
    </row>
    <row r="16" spans="1:10" ht="15.75" x14ac:dyDescent="0.25">
      <c r="A16" s="6" t="s">
        <v>15</v>
      </c>
      <c r="B16" s="76">
        <v>1948</v>
      </c>
      <c r="C16" s="115">
        <v>1669</v>
      </c>
      <c r="D16" s="102">
        <v>-14.322381930184804</v>
      </c>
      <c r="E16" s="76">
        <v>305</v>
      </c>
      <c r="F16" s="115">
        <v>235</v>
      </c>
      <c r="G16" s="45">
        <v>-22.950819672131146</v>
      </c>
      <c r="H16" s="76">
        <v>2465</v>
      </c>
      <c r="I16" s="115">
        <v>2106</v>
      </c>
      <c r="J16" s="92">
        <v>-14.563894523326567</v>
      </c>
    </row>
    <row r="17" spans="1:10" ht="15.75" x14ac:dyDescent="0.25">
      <c r="A17" s="6" t="s">
        <v>16</v>
      </c>
      <c r="B17" s="76">
        <v>2077</v>
      </c>
      <c r="C17" s="115">
        <v>2124</v>
      </c>
      <c r="D17" s="94">
        <v>2.2628791526239809</v>
      </c>
      <c r="E17" s="76">
        <v>111</v>
      </c>
      <c r="F17" s="115">
        <v>114</v>
      </c>
      <c r="G17" s="44">
        <v>2.7027027027027088</v>
      </c>
      <c r="H17" s="76">
        <v>2349</v>
      </c>
      <c r="I17" s="115">
        <v>2348</v>
      </c>
      <c r="J17" s="92">
        <v>-4.2571306939123588E-2</v>
      </c>
    </row>
    <row r="18" spans="1:10" ht="15.75" x14ac:dyDescent="0.25">
      <c r="A18" s="6" t="s">
        <v>17</v>
      </c>
      <c r="B18" s="76">
        <v>635</v>
      </c>
      <c r="C18" s="115">
        <v>619</v>
      </c>
      <c r="D18" s="102">
        <v>-2.5196850393700743</v>
      </c>
      <c r="E18" s="76">
        <v>79</v>
      </c>
      <c r="F18" s="115">
        <v>64</v>
      </c>
      <c r="G18" s="45">
        <v>-18.987341772151893</v>
      </c>
      <c r="H18" s="76">
        <v>780</v>
      </c>
      <c r="I18" s="115">
        <v>785</v>
      </c>
      <c r="J18" s="92">
        <v>0.6410256410256352</v>
      </c>
    </row>
    <row r="19" spans="1:10" ht="15.75" x14ac:dyDescent="0.25">
      <c r="A19" s="6" t="s">
        <v>18</v>
      </c>
      <c r="B19" s="76">
        <v>288</v>
      </c>
      <c r="C19" s="115">
        <v>301</v>
      </c>
      <c r="D19" s="94">
        <v>4.5138888888888857</v>
      </c>
      <c r="E19" s="76">
        <v>42</v>
      </c>
      <c r="F19" s="115">
        <v>47</v>
      </c>
      <c r="G19" s="44">
        <v>11.904761904761898</v>
      </c>
      <c r="H19" s="76">
        <v>384</v>
      </c>
      <c r="I19" s="115">
        <v>418</v>
      </c>
      <c r="J19" s="93">
        <v>8.8541666666666714</v>
      </c>
    </row>
    <row r="20" spans="1:10" ht="15.75" x14ac:dyDescent="0.25">
      <c r="A20" s="6" t="s">
        <v>19</v>
      </c>
      <c r="B20" s="76">
        <v>1926</v>
      </c>
      <c r="C20" s="115">
        <v>1902</v>
      </c>
      <c r="D20" s="94">
        <v>-1.2461059190031136</v>
      </c>
      <c r="E20" s="76">
        <v>278</v>
      </c>
      <c r="F20" s="115">
        <v>228</v>
      </c>
      <c r="G20" s="45">
        <v>-17.985611510791372</v>
      </c>
      <c r="H20" s="76">
        <v>2493</v>
      </c>
      <c r="I20" s="115">
        <v>2426</v>
      </c>
      <c r="J20" s="92">
        <v>-2.687525070196557</v>
      </c>
    </row>
    <row r="21" spans="1:10" ht="15.75" x14ac:dyDescent="0.25">
      <c r="A21" s="6" t="s">
        <v>20</v>
      </c>
      <c r="B21" s="76">
        <v>998</v>
      </c>
      <c r="C21" s="115">
        <v>1073</v>
      </c>
      <c r="D21" s="94">
        <v>7.5150300601202389</v>
      </c>
      <c r="E21" s="76">
        <v>103</v>
      </c>
      <c r="F21" s="115">
        <v>118</v>
      </c>
      <c r="G21" s="44">
        <v>14.5631067961165</v>
      </c>
      <c r="H21" s="76">
        <v>1283</v>
      </c>
      <c r="I21" s="115">
        <v>1320</v>
      </c>
      <c r="J21" s="93">
        <v>2.8838659392049948</v>
      </c>
    </row>
    <row r="22" spans="1:10" ht="15.75" x14ac:dyDescent="0.25">
      <c r="A22" s="6" t="s">
        <v>21</v>
      </c>
      <c r="B22" s="76">
        <v>1843</v>
      </c>
      <c r="C22" s="115">
        <v>1445</v>
      </c>
      <c r="D22" s="102">
        <v>-21.595225176342922</v>
      </c>
      <c r="E22" s="76">
        <v>200</v>
      </c>
      <c r="F22" s="115">
        <v>147</v>
      </c>
      <c r="G22" s="45">
        <v>-26.5</v>
      </c>
      <c r="H22" s="76">
        <v>2214</v>
      </c>
      <c r="I22" s="115">
        <v>1680</v>
      </c>
      <c r="J22" s="92">
        <v>-24.11924119241192</v>
      </c>
    </row>
    <row r="23" spans="1:10" ht="15.75" x14ac:dyDescent="0.25">
      <c r="A23" s="6" t="s">
        <v>22</v>
      </c>
      <c r="B23" s="76">
        <v>1023</v>
      </c>
      <c r="C23" s="115">
        <v>1010</v>
      </c>
      <c r="D23" s="102">
        <v>-1.2707722385141693</v>
      </c>
      <c r="E23" s="76">
        <v>134</v>
      </c>
      <c r="F23" s="115">
        <v>132</v>
      </c>
      <c r="G23" s="45">
        <v>-1.4925373134328339</v>
      </c>
      <c r="H23" s="76">
        <v>1298</v>
      </c>
      <c r="I23" s="115">
        <v>1271</v>
      </c>
      <c r="J23" s="92">
        <v>-2.0801232665639446</v>
      </c>
    </row>
    <row r="24" spans="1:10" ht="15.75" x14ac:dyDescent="0.25">
      <c r="A24" s="6" t="s">
        <v>23</v>
      </c>
      <c r="B24" s="76">
        <v>798</v>
      </c>
      <c r="C24" s="115">
        <v>738</v>
      </c>
      <c r="D24" s="102">
        <v>-7.5187969924811995</v>
      </c>
      <c r="E24" s="76">
        <v>152</v>
      </c>
      <c r="F24" s="115">
        <v>121</v>
      </c>
      <c r="G24" s="45">
        <v>-20.39473684210526</v>
      </c>
      <c r="H24" s="76">
        <v>982</v>
      </c>
      <c r="I24" s="115">
        <v>915</v>
      </c>
      <c r="J24" s="92">
        <v>-6.822810590631363</v>
      </c>
    </row>
    <row r="25" spans="1:10" ht="15.75" x14ac:dyDescent="0.25">
      <c r="A25" s="6" t="s">
        <v>24</v>
      </c>
      <c r="B25" s="76">
        <v>648</v>
      </c>
      <c r="C25" s="115">
        <v>737</v>
      </c>
      <c r="D25" s="94">
        <v>13.73456790123457</v>
      </c>
      <c r="E25" s="76">
        <v>85</v>
      </c>
      <c r="F25" s="115">
        <v>79</v>
      </c>
      <c r="G25" s="45">
        <v>-7.058823529411768</v>
      </c>
      <c r="H25" s="76">
        <v>791</v>
      </c>
      <c r="I25" s="115">
        <v>892</v>
      </c>
      <c r="J25" s="93">
        <v>12.768647281921616</v>
      </c>
    </row>
    <row r="26" spans="1:10" ht="15.75" x14ac:dyDescent="0.25">
      <c r="A26" s="6" t="s">
        <v>25</v>
      </c>
      <c r="B26" s="76">
        <v>552</v>
      </c>
      <c r="C26" s="115">
        <v>623</v>
      </c>
      <c r="D26" s="94">
        <v>12.862318840579704</v>
      </c>
      <c r="E26" s="76">
        <v>64</v>
      </c>
      <c r="F26" s="115">
        <v>76</v>
      </c>
      <c r="G26" s="44">
        <v>18.75</v>
      </c>
      <c r="H26" s="76">
        <v>679</v>
      </c>
      <c r="I26" s="115">
        <v>826</v>
      </c>
      <c r="J26" s="93">
        <v>21.649484536082468</v>
      </c>
    </row>
    <row r="27" spans="1:10" ht="15.75" x14ac:dyDescent="0.25">
      <c r="A27" s="6" t="s">
        <v>26</v>
      </c>
      <c r="B27" s="76">
        <v>1813</v>
      </c>
      <c r="C27" s="115">
        <v>1591</v>
      </c>
      <c r="D27" s="102">
        <v>-12.244897959183675</v>
      </c>
      <c r="E27" s="76">
        <v>173</v>
      </c>
      <c r="F27" s="115">
        <v>211</v>
      </c>
      <c r="G27" s="44">
        <v>21.965317919075147</v>
      </c>
      <c r="H27" s="76">
        <v>2178</v>
      </c>
      <c r="I27" s="115">
        <v>1812</v>
      </c>
      <c r="J27" s="92">
        <v>-16.80440771349862</v>
      </c>
    </row>
    <row r="28" spans="1:10" ht="15.75" x14ac:dyDescent="0.25">
      <c r="A28" s="6" t="s">
        <v>27</v>
      </c>
      <c r="B28" s="76">
        <v>736</v>
      </c>
      <c r="C28" s="115">
        <v>662</v>
      </c>
      <c r="D28" s="102">
        <v>-10.054347826086953</v>
      </c>
      <c r="E28" s="76">
        <v>122</v>
      </c>
      <c r="F28" s="115">
        <v>97</v>
      </c>
      <c r="G28" s="45">
        <v>-20.491803278688522</v>
      </c>
      <c r="H28" s="76">
        <v>868</v>
      </c>
      <c r="I28" s="115">
        <v>796</v>
      </c>
      <c r="J28" s="92">
        <v>-8.2949308755760427</v>
      </c>
    </row>
    <row r="29" spans="1:10" ht="15.75" x14ac:dyDescent="0.25">
      <c r="A29" s="6" t="s">
        <v>28</v>
      </c>
      <c r="B29" s="76">
        <v>699</v>
      </c>
      <c r="C29" s="115">
        <v>672</v>
      </c>
      <c r="D29" s="102">
        <v>-3.8626609442060129</v>
      </c>
      <c r="E29" s="76">
        <v>117</v>
      </c>
      <c r="F29" s="115">
        <v>102</v>
      </c>
      <c r="G29" s="45">
        <v>-12.820512820512818</v>
      </c>
      <c r="H29" s="76">
        <v>881</v>
      </c>
      <c r="I29" s="115">
        <v>845</v>
      </c>
      <c r="J29" s="92">
        <v>-4.0862656072644654</v>
      </c>
    </row>
    <row r="30" spans="1:10" ht="15.75" x14ac:dyDescent="0.25">
      <c r="A30" s="6" t="s">
        <v>29</v>
      </c>
      <c r="B30" s="76">
        <v>768</v>
      </c>
      <c r="C30" s="115">
        <v>646</v>
      </c>
      <c r="D30" s="102">
        <v>-15.885416666666671</v>
      </c>
      <c r="E30" s="76">
        <v>130</v>
      </c>
      <c r="F30" s="115">
        <v>112</v>
      </c>
      <c r="G30" s="45">
        <v>-13.84615384615384</v>
      </c>
      <c r="H30" s="76">
        <v>948</v>
      </c>
      <c r="I30" s="115">
        <v>761</v>
      </c>
      <c r="J30" s="92">
        <v>-19.725738396624479</v>
      </c>
    </row>
    <row r="31" spans="1:10" ht="15.75" x14ac:dyDescent="0.25">
      <c r="A31" s="6" t="s">
        <v>30</v>
      </c>
      <c r="B31" s="76">
        <v>611</v>
      </c>
      <c r="C31" s="115">
        <v>592</v>
      </c>
      <c r="D31" s="102">
        <v>-3.1096563011456624</v>
      </c>
      <c r="E31" s="76">
        <v>130</v>
      </c>
      <c r="F31" s="115">
        <v>124</v>
      </c>
      <c r="G31" s="45">
        <v>-4.6153846153846132</v>
      </c>
      <c r="H31" s="76">
        <v>711</v>
      </c>
      <c r="I31" s="115">
        <v>729</v>
      </c>
      <c r="J31" s="92">
        <v>2.5316455696202524</v>
      </c>
    </row>
    <row r="32" spans="1:10" ht="15.75" x14ac:dyDescent="0.25">
      <c r="A32" s="6" t="s">
        <v>31</v>
      </c>
      <c r="B32" s="76">
        <v>442</v>
      </c>
      <c r="C32" s="115">
        <v>373</v>
      </c>
      <c r="D32" s="102">
        <v>-15.610859728506782</v>
      </c>
      <c r="E32" s="76">
        <v>65</v>
      </c>
      <c r="F32" s="115">
        <v>69</v>
      </c>
      <c r="G32" s="44">
        <v>6.1538461538461604</v>
      </c>
      <c r="H32" s="76">
        <v>572</v>
      </c>
      <c r="I32" s="115">
        <v>450</v>
      </c>
      <c r="J32" s="92">
        <v>-21.328671328671334</v>
      </c>
    </row>
    <row r="33" spans="1:10" x14ac:dyDescent="0.25">
      <c r="A33" s="6" t="s">
        <v>32</v>
      </c>
      <c r="B33" s="103"/>
      <c r="C33" s="109"/>
      <c r="D33" s="102"/>
      <c r="E33" s="103"/>
      <c r="F33" s="77"/>
      <c r="G33" s="28"/>
      <c r="H33" s="103"/>
      <c r="I33" s="116"/>
      <c r="J33" s="92"/>
    </row>
    <row r="34" spans="1:10" x14ac:dyDescent="0.25">
      <c r="A34" s="7" t="s">
        <v>33</v>
      </c>
      <c r="B34" s="78">
        <v>26140</v>
      </c>
      <c r="C34" s="118">
        <v>24521</v>
      </c>
      <c r="D34" s="104">
        <v>-6.193573068094878</v>
      </c>
      <c r="E34" s="78">
        <v>3541</v>
      </c>
      <c r="F34" s="117">
        <v>3238</v>
      </c>
      <c r="G34" s="95">
        <v>-8.5569048291443153</v>
      </c>
      <c r="H34" s="78">
        <v>31974</v>
      </c>
      <c r="I34" s="117">
        <v>29738</v>
      </c>
      <c r="J34" s="96">
        <v>-6.9931819603427812</v>
      </c>
    </row>
    <row r="35" spans="1:10" x14ac:dyDescent="0.25">
      <c r="A35" s="52" t="s">
        <v>34</v>
      </c>
      <c r="B35" s="53">
        <v>71</v>
      </c>
      <c r="C35" s="53">
        <v>67</v>
      </c>
      <c r="D35" s="119">
        <v>-5.6338028169014081</v>
      </c>
      <c r="E35" s="53">
        <v>10</v>
      </c>
      <c r="F35" s="53">
        <v>9</v>
      </c>
      <c r="G35" s="97">
        <v>-10</v>
      </c>
      <c r="H35" s="53">
        <v>87</v>
      </c>
      <c r="I35" s="53">
        <v>82</v>
      </c>
      <c r="J35" s="98">
        <v>-5.7471264367816133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5">
    <cfRule type="cellIs" dxfId="183" priority="6" stopIfTrue="1" operator="greaterThan">
      <formula>0</formula>
    </cfRule>
  </conditionalFormatting>
  <conditionalFormatting sqref="D8:D35">
    <cfRule type="cellIs" dxfId="182" priority="5" stopIfTrue="1" operator="lessThanOrEqual">
      <formula>0</formula>
    </cfRule>
  </conditionalFormatting>
  <conditionalFormatting sqref="G8:G35">
    <cfRule type="cellIs" dxfId="181" priority="4" stopIfTrue="1" operator="greaterThan">
      <formula>0</formula>
    </cfRule>
  </conditionalFormatting>
  <conditionalFormatting sqref="G8:G35">
    <cfRule type="cellIs" dxfId="180" priority="3" stopIfTrue="1" operator="lessThanOrEqual">
      <formula>0</formula>
    </cfRule>
  </conditionalFormatting>
  <conditionalFormatting sqref="J8:J35">
    <cfRule type="cellIs" dxfId="179" priority="2" stopIfTrue="1" operator="greaterThan">
      <formula>0</formula>
    </cfRule>
  </conditionalFormatting>
  <conditionalFormatting sqref="J8:J35">
    <cfRule type="cellIs" dxfId="178" priority="1" stopIfTrue="1" operator="lessThanOr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0326-E2D8-416C-9A40-63F79981F221}">
  <dimension ref="A1:J34"/>
  <sheetViews>
    <sheetView workbookViewId="0">
      <selection activeCell="L18" sqref="L18"/>
    </sheetView>
  </sheetViews>
  <sheetFormatPr defaultRowHeight="15" x14ac:dyDescent="0.25"/>
  <cols>
    <col min="1" max="1" width="20.5703125" customWidth="1"/>
  </cols>
  <sheetData>
    <row r="1" spans="1:10" ht="18" x14ac:dyDescent="0.25">
      <c r="A1" s="211" t="s">
        <v>211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8" x14ac:dyDescent="0.25">
      <c r="A2" s="211" t="s">
        <v>323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9" t="s">
        <v>0</v>
      </c>
      <c r="B4" s="222" t="s">
        <v>241</v>
      </c>
      <c r="C4" s="222"/>
      <c r="D4" s="222"/>
      <c r="E4" s="222"/>
      <c r="F4" s="222"/>
      <c r="G4" s="222"/>
      <c r="H4" s="222"/>
      <c r="I4" s="222"/>
      <c r="J4" s="223"/>
    </row>
    <row r="5" spans="1:10" ht="26.25" customHeight="1" x14ac:dyDescent="0.25">
      <c r="A5" s="220"/>
      <c r="B5" s="224" t="s">
        <v>2</v>
      </c>
      <c r="C5" s="224"/>
      <c r="D5" s="224"/>
      <c r="E5" s="224" t="s">
        <v>3</v>
      </c>
      <c r="F5" s="224"/>
      <c r="G5" s="224"/>
      <c r="H5" s="224" t="s">
        <v>4</v>
      </c>
      <c r="I5" s="225"/>
      <c r="J5" s="226"/>
    </row>
    <row r="6" spans="1:10" ht="22.5" customHeight="1" thickBot="1" x14ac:dyDescent="0.3">
      <c r="A6" s="221"/>
      <c r="B6" s="138">
        <v>2020</v>
      </c>
      <c r="C6" s="138">
        <v>2021</v>
      </c>
      <c r="D6" s="139" t="s">
        <v>5</v>
      </c>
      <c r="E6" s="138">
        <v>2020</v>
      </c>
      <c r="F6" s="138">
        <v>2021</v>
      </c>
      <c r="G6" s="139" t="s">
        <v>5</v>
      </c>
      <c r="H6" s="138">
        <v>2020</v>
      </c>
      <c r="I6" s="138">
        <v>2021</v>
      </c>
      <c r="J6" s="140" t="s">
        <v>5</v>
      </c>
    </row>
    <row r="7" spans="1:10" x14ac:dyDescent="0.25">
      <c r="A7" s="3" t="s">
        <v>6</v>
      </c>
      <c r="B7" s="41"/>
      <c r="C7" s="41"/>
      <c r="D7" s="105"/>
      <c r="E7" s="41"/>
      <c r="F7" s="41"/>
      <c r="G7" s="41"/>
      <c r="H7" s="41"/>
      <c r="I7" s="41"/>
      <c r="J7" s="41"/>
    </row>
    <row r="8" spans="1:10" ht="15.75" x14ac:dyDescent="0.25">
      <c r="A8" s="4" t="s">
        <v>7</v>
      </c>
      <c r="B8" s="54">
        <v>58</v>
      </c>
      <c r="C8" s="142">
        <v>50</v>
      </c>
      <c r="D8" s="24">
        <f>C8*100/B8-100</f>
        <v>-13.793103448275858</v>
      </c>
      <c r="E8" s="54">
        <v>13</v>
      </c>
      <c r="F8" s="142">
        <v>7</v>
      </c>
      <c r="G8" s="30">
        <f>F8*100/E8-100</f>
        <v>-46.153846153846153</v>
      </c>
      <c r="H8" s="54">
        <v>73</v>
      </c>
      <c r="I8" s="142">
        <v>63</v>
      </c>
      <c r="J8" s="24">
        <f>I8*100/H8-100</f>
        <v>-13.698630136986296</v>
      </c>
    </row>
    <row r="9" spans="1:10" ht="15.75" x14ac:dyDescent="0.25">
      <c r="A9" s="4" t="s">
        <v>8</v>
      </c>
      <c r="B9" s="54">
        <v>54</v>
      </c>
      <c r="C9" s="142">
        <v>51</v>
      </c>
      <c r="D9" s="24">
        <f t="shared" ref="D9:D34" si="0">C9*100/B9-100</f>
        <v>-5.5555555555555571</v>
      </c>
      <c r="E9" s="54">
        <v>8</v>
      </c>
      <c r="F9" s="142">
        <v>12</v>
      </c>
      <c r="G9" s="30">
        <f t="shared" ref="G9:G34" si="1">F9*100/E9-100</f>
        <v>50</v>
      </c>
      <c r="H9" s="54">
        <v>71</v>
      </c>
      <c r="I9" s="142">
        <v>65</v>
      </c>
      <c r="J9" s="24">
        <f t="shared" ref="J9:J34" si="2">I9*100/H9-100</f>
        <v>-8.4507042253521121</v>
      </c>
    </row>
    <row r="10" spans="1:10" ht="15.75" x14ac:dyDescent="0.25">
      <c r="A10" s="4" t="s">
        <v>9</v>
      </c>
      <c r="B10" s="54">
        <v>184</v>
      </c>
      <c r="C10" s="142">
        <v>172</v>
      </c>
      <c r="D10" s="24">
        <f t="shared" si="0"/>
        <v>-6.5217391304347814</v>
      </c>
      <c r="E10" s="54">
        <v>32</v>
      </c>
      <c r="F10" s="142">
        <v>25</v>
      </c>
      <c r="G10" s="30">
        <f t="shared" si="1"/>
        <v>-21.875</v>
      </c>
      <c r="H10" s="54">
        <v>190</v>
      </c>
      <c r="I10" s="142">
        <v>199</v>
      </c>
      <c r="J10" s="24">
        <f t="shared" si="2"/>
        <v>4.7368421052631646</v>
      </c>
    </row>
    <row r="11" spans="1:10" ht="15.75" x14ac:dyDescent="0.25">
      <c r="A11" s="4" t="s">
        <v>10</v>
      </c>
      <c r="B11" s="54">
        <v>93</v>
      </c>
      <c r="C11" s="142">
        <v>101</v>
      </c>
      <c r="D11" s="24">
        <f t="shared" si="0"/>
        <v>8.6021505376344152</v>
      </c>
      <c r="E11" s="54">
        <v>13</v>
      </c>
      <c r="F11" s="142">
        <v>11</v>
      </c>
      <c r="G11" s="30">
        <f t="shared" si="1"/>
        <v>-15.384615384615387</v>
      </c>
      <c r="H11" s="54">
        <v>110</v>
      </c>
      <c r="I11" s="142">
        <v>109</v>
      </c>
      <c r="J11" s="24">
        <f t="shared" si="2"/>
        <v>-0.90909090909090651</v>
      </c>
    </row>
    <row r="12" spans="1:10" ht="15.75" x14ac:dyDescent="0.25">
      <c r="A12" s="4" t="s">
        <v>11</v>
      </c>
      <c r="B12" s="54">
        <v>63</v>
      </c>
      <c r="C12" s="142">
        <v>63</v>
      </c>
      <c r="D12" s="24">
        <f t="shared" si="0"/>
        <v>0</v>
      </c>
      <c r="E12" s="54">
        <v>10</v>
      </c>
      <c r="F12" s="142">
        <v>14</v>
      </c>
      <c r="G12" s="30">
        <f t="shared" si="1"/>
        <v>40</v>
      </c>
      <c r="H12" s="54">
        <v>75</v>
      </c>
      <c r="I12" s="142">
        <v>76</v>
      </c>
      <c r="J12" s="24">
        <f t="shared" si="2"/>
        <v>1.3333333333333286</v>
      </c>
    </row>
    <row r="13" spans="1:10" ht="15.75" x14ac:dyDescent="0.25">
      <c r="A13" s="4" t="s">
        <v>12</v>
      </c>
      <c r="B13" s="54">
        <v>44</v>
      </c>
      <c r="C13" s="142">
        <v>38</v>
      </c>
      <c r="D13" s="24">
        <f t="shared" si="0"/>
        <v>-13.63636363636364</v>
      </c>
      <c r="E13" s="54">
        <v>9</v>
      </c>
      <c r="F13" s="142">
        <v>8</v>
      </c>
      <c r="G13" s="30">
        <f t="shared" si="1"/>
        <v>-11.111111111111114</v>
      </c>
      <c r="H13" s="54">
        <v>48</v>
      </c>
      <c r="I13" s="142">
        <v>47</v>
      </c>
      <c r="J13" s="24">
        <f t="shared" si="2"/>
        <v>-2.0833333333333286</v>
      </c>
    </row>
    <row r="14" spans="1:10" ht="15.75" x14ac:dyDescent="0.25">
      <c r="A14" s="4" t="s">
        <v>13</v>
      </c>
      <c r="B14" s="54">
        <v>104</v>
      </c>
      <c r="C14" s="142">
        <v>85</v>
      </c>
      <c r="D14" s="24">
        <f t="shared" si="0"/>
        <v>-18.269230769230774</v>
      </c>
      <c r="E14" s="54">
        <v>16</v>
      </c>
      <c r="F14" s="142">
        <v>15</v>
      </c>
      <c r="G14" s="30">
        <f t="shared" si="1"/>
        <v>-6.25</v>
      </c>
      <c r="H14" s="54">
        <v>125</v>
      </c>
      <c r="I14" s="142">
        <v>87</v>
      </c>
      <c r="J14" s="24">
        <f t="shared" si="2"/>
        <v>-30.400000000000006</v>
      </c>
    </row>
    <row r="15" spans="1:10" ht="15.75" x14ac:dyDescent="0.25">
      <c r="A15" s="4" t="s">
        <v>14</v>
      </c>
      <c r="B15" s="54">
        <v>82</v>
      </c>
      <c r="C15" s="142">
        <v>74</v>
      </c>
      <c r="D15" s="24">
        <f t="shared" si="0"/>
        <v>-9.7560975609756042</v>
      </c>
      <c r="E15" s="54">
        <v>12</v>
      </c>
      <c r="F15" s="142">
        <v>16</v>
      </c>
      <c r="G15" s="30">
        <f t="shared" si="1"/>
        <v>33.333333333333343</v>
      </c>
      <c r="H15" s="54">
        <v>112</v>
      </c>
      <c r="I15" s="142">
        <v>93</v>
      </c>
      <c r="J15" s="24">
        <f t="shared" si="2"/>
        <v>-16.964285714285708</v>
      </c>
    </row>
    <row r="16" spans="1:10" ht="15.75" x14ac:dyDescent="0.25">
      <c r="A16" s="4" t="s">
        <v>15</v>
      </c>
      <c r="B16" s="54">
        <v>162</v>
      </c>
      <c r="C16" s="142">
        <v>129</v>
      </c>
      <c r="D16" s="24">
        <f t="shared" si="0"/>
        <v>-20.370370370370367</v>
      </c>
      <c r="E16" s="54">
        <v>27</v>
      </c>
      <c r="F16" s="142">
        <v>22</v>
      </c>
      <c r="G16" s="30">
        <f t="shared" si="1"/>
        <v>-18.518518518518519</v>
      </c>
      <c r="H16" s="54">
        <v>189</v>
      </c>
      <c r="I16" s="142">
        <v>169</v>
      </c>
      <c r="J16" s="24">
        <f t="shared" si="2"/>
        <v>-10.582010582010582</v>
      </c>
    </row>
    <row r="17" spans="1:10" ht="15.75" x14ac:dyDescent="0.25">
      <c r="A17" s="4" t="s">
        <v>16</v>
      </c>
      <c r="B17" s="54">
        <v>174</v>
      </c>
      <c r="C17" s="142">
        <v>176</v>
      </c>
      <c r="D17" s="24">
        <f t="shared" si="0"/>
        <v>1.1494252873563227</v>
      </c>
      <c r="E17" s="55">
        <v>9</v>
      </c>
      <c r="F17" s="142">
        <v>9</v>
      </c>
      <c r="G17" s="30">
        <f t="shared" si="1"/>
        <v>0</v>
      </c>
      <c r="H17" s="54">
        <v>190</v>
      </c>
      <c r="I17" s="142">
        <v>191</v>
      </c>
      <c r="J17" s="24">
        <f t="shared" si="2"/>
        <v>0.52631578947368496</v>
      </c>
    </row>
    <row r="18" spans="1:10" ht="15.75" x14ac:dyDescent="0.25">
      <c r="A18" s="4" t="s">
        <v>17</v>
      </c>
      <c r="B18" s="54">
        <v>41</v>
      </c>
      <c r="C18" s="142">
        <v>51</v>
      </c>
      <c r="D18" s="24">
        <f t="shared" si="0"/>
        <v>24.390243902439025</v>
      </c>
      <c r="E18" s="54">
        <v>12</v>
      </c>
      <c r="F18" s="142">
        <v>8</v>
      </c>
      <c r="G18" s="30">
        <f t="shared" si="1"/>
        <v>-33.333333333333329</v>
      </c>
      <c r="H18" s="54">
        <v>52</v>
      </c>
      <c r="I18" s="142">
        <v>67</v>
      </c>
      <c r="J18" s="24">
        <f t="shared" si="2"/>
        <v>28.84615384615384</v>
      </c>
    </row>
    <row r="19" spans="1:10" ht="15.75" x14ac:dyDescent="0.25">
      <c r="A19" s="4" t="s">
        <v>18</v>
      </c>
      <c r="B19" s="54">
        <v>27</v>
      </c>
      <c r="C19" s="142">
        <v>28</v>
      </c>
      <c r="D19" s="24">
        <f t="shared" si="0"/>
        <v>3.7037037037037095</v>
      </c>
      <c r="E19" s="54">
        <v>5</v>
      </c>
      <c r="F19" s="142">
        <v>6</v>
      </c>
      <c r="G19" s="30">
        <f t="shared" si="1"/>
        <v>20</v>
      </c>
      <c r="H19" s="54">
        <v>45</v>
      </c>
      <c r="I19" s="142">
        <v>36</v>
      </c>
      <c r="J19" s="24">
        <f t="shared" si="2"/>
        <v>-20</v>
      </c>
    </row>
    <row r="20" spans="1:10" ht="15.75" x14ac:dyDescent="0.25">
      <c r="A20" s="4" t="s">
        <v>19</v>
      </c>
      <c r="B20" s="54">
        <v>184</v>
      </c>
      <c r="C20" s="142">
        <v>146</v>
      </c>
      <c r="D20" s="24">
        <f t="shared" si="0"/>
        <v>-20.652173913043484</v>
      </c>
      <c r="E20" s="54">
        <v>21</v>
      </c>
      <c r="F20" s="142">
        <v>8</v>
      </c>
      <c r="G20" s="30">
        <f t="shared" si="1"/>
        <v>-61.904761904761905</v>
      </c>
      <c r="H20" s="54">
        <v>240</v>
      </c>
      <c r="I20" s="142">
        <v>183</v>
      </c>
      <c r="J20" s="24">
        <f t="shared" si="2"/>
        <v>-23.75</v>
      </c>
    </row>
    <row r="21" spans="1:10" ht="15.75" x14ac:dyDescent="0.25">
      <c r="A21" s="4" t="s">
        <v>20</v>
      </c>
      <c r="B21" s="54">
        <v>99</v>
      </c>
      <c r="C21" s="142">
        <v>89</v>
      </c>
      <c r="D21" s="24">
        <f t="shared" si="0"/>
        <v>-10.101010101010104</v>
      </c>
      <c r="E21" s="54">
        <v>13</v>
      </c>
      <c r="F21" s="142">
        <v>14</v>
      </c>
      <c r="G21" s="30">
        <f t="shared" si="1"/>
        <v>7.6923076923076934</v>
      </c>
      <c r="H21" s="54">
        <v>122</v>
      </c>
      <c r="I21" s="142">
        <v>95</v>
      </c>
      <c r="J21" s="24">
        <f t="shared" si="2"/>
        <v>-22.131147540983605</v>
      </c>
    </row>
    <row r="22" spans="1:10" ht="15.75" x14ac:dyDescent="0.25">
      <c r="A22" s="4" t="s">
        <v>21</v>
      </c>
      <c r="B22" s="54">
        <v>123</v>
      </c>
      <c r="C22" s="142">
        <v>114</v>
      </c>
      <c r="D22" s="24">
        <f t="shared" si="0"/>
        <v>-7.3170731707317032</v>
      </c>
      <c r="E22" s="54">
        <v>22</v>
      </c>
      <c r="F22" s="142">
        <v>10</v>
      </c>
      <c r="G22" s="30">
        <f t="shared" si="1"/>
        <v>-54.545454545454547</v>
      </c>
      <c r="H22" s="54">
        <v>143</v>
      </c>
      <c r="I22" s="142">
        <v>122</v>
      </c>
      <c r="J22" s="24">
        <f t="shared" si="2"/>
        <v>-14.68531468531468</v>
      </c>
    </row>
    <row r="23" spans="1:10" ht="15.75" x14ac:dyDescent="0.25">
      <c r="A23" s="4" t="s">
        <v>22</v>
      </c>
      <c r="B23" s="54">
        <v>80</v>
      </c>
      <c r="C23" s="142">
        <v>78</v>
      </c>
      <c r="D23" s="24">
        <f t="shared" si="0"/>
        <v>-2.5</v>
      </c>
      <c r="E23" s="54">
        <v>12</v>
      </c>
      <c r="F23" s="142">
        <v>11</v>
      </c>
      <c r="G23" s="30">
        <f t="shared" si="1"/>
        <v>-8.3333333333333286</v>
      </c>
      <c r="H23" s="54">
        <v>86</v>
      </c>
      <c r="I23" s="142">
        <v>97</v>
      </c>
      <c r="J23" s="24">
        <f t="shared" si="2"/>
        <v>12.79069767441861</v>
      </c>
    </row>
    <row r="24" spans="1:10" ht="15.75" x14ac:dyDescent="0.25">
      <c r="A24" s="4" t="s">
        <v>23</v>
      </c>
      <c r="B24" s="54">
        <v>85</v>
      </c>
      <c r="C24" s="142">
        <v>45</v>
      </c>
      <c r="D24" s="24">
        <f t="shared" si="0"/>
        <v>-47.058823529411768</v>
      </c>
      <c r="E24" s="54">
        <v>15</v>
      </c>
      <c r="F24" s="142">
        <v>5</v>
      </c>
      <c r="G24" s="30">
        <f t="shared" si="1"/>
        <v>-66.666666666666657</v>
      </c>
      <c r="H24" s="54">
        <v>106</v>
      </c>
      <c r="I24" s="142">
        <v>47</v>
      </c>
      <c r="J24" s="24">
        <f t="shared" si="2"/>
        <v>-55.660377358490564</v>
      </c>
    </row>
    <row r="25" spans="1:10" ht="15.75" x14ac:dyDescent="0.25">
      <c r="A25" s="4" t="s">
        <v>24</v>
      </c>
      <c r="B25" s="54">
        <v>52</v>
      </c>
      <c r="C25" s="142">
        <v>63</v>
      </c>
      <c r="D25" s="24">
        <f t="shared" si="0"/>
        <v>21.15384615384616</v>
      </c>
      <c r="E25" s="54">
        <v>13</v>
      </c>
      <c r="F25" s="142">
        <v>10</v>
      </c>
      <c r="G25" s="30">
        <f t="shared" si="1"/>
        <v>-23.07692307692308</v>
      </c>
      <c r="H25" s="54">
        <v>52</v>
      </c>
      <c r="I25" s="142">
        <v>74</v>
      </c>
      <c r="J25" s="24">
        <f t="shared" si="2"/>
        <v>42.307692307692321</v>
      </c>
    </row>
    <row r="26" spans="1:10" ht="15.75" x14ac:dyDescent="0.25">
      <c r="A26" s="4" t="s">
        <v>25</v>
      </c>
      <c r="B26" s="54">
        <v>61</v>
      </c>
      <c r="C26" s="142">
        <v>51</v>
      </c>
      <c r="D26" s="24">
        <f t="shared" si="0"/>
        <v>-16.393442622950815</v>
      </c>
      <c r="E26" s="54">
        <v>4</v>
      </c>
      <c r="F26" s="142">
        <v>7</v>
      </c>
      <c r="G26" s="30">
        <f t="shared" si="1"/>
        <v>75</v>
      </c>
      <c r="H26" s="54">
        <v>84</v>
      </c>
      <c r="I26" s="142">
        <v>70</v>
      </c>
      <c r="J26" s="24">
        <f t="shared" si="2"/>
        <v>-16.666666666666671</v>
      </c>
    </row>
    <row r="27" spans="1:10" ht="15.75" x14ac:dyDescent="0.25">
      <c r="A27" s="4" t="s">
        <v>26</v>
      </c>
      <c r="B27" s="54">
        <v>105</v>
      </c>
      <c r="C27" s="142">
        <v>158</v>
      </c>
      <c r="D27" s="24">
        <f t="shared" si="0"/>
        <v>50.476190476190482</v>
      </c>
      <c r="E27" s="54">
        <v>7</v>
      </c>
      <c r="F27" s="142">
        <v>16</v>
      </c>
      <c r="G27" s="30">
        <f t="shared" si="1"/>
        <v>128.57142857142858</v>
      </c>
      <c r="H27" s="54">
        <v>127</v>
      </c>
      <c r="I27" s="142">
        <v>188</v>
      </c>
      <c r="J27" s="24">
        <f t="shared" si="2"/>
        <v>48.031496062992119</v>
      </c>
    </row>
    <row r="28" spans="1:10" ht="15.75" x14ac:dyDescent="0.25">
      <c r="A28" s="4" t="s">
        <v>27</v>
      </c>
      <c r="B28" s="54">
        <v>64</v>
      </c>
      <c r="C28" s="142">
        <v>43</v>
      </c>
      <c r="D28" s="24">
        <f t="shared" si="0"/>
        <v>-32.8125</v>
      </c>
      <c r="E28" s="54">
        <v>7</v>
      </c>
      <c r="F28" s="142">
        <v>6</v>
      </c>
      <c r="G28" s="30">
        <f t="shared" si="1"/>
        <v>-14.285714285714292</v>
      </c>
      <c r="H28" s="54">
        <v>78</v>
      </c>
      <c r="I28" s="142">
        <v>49</v>
      </c>
      <c r="J28" s="24">
        <f t="shared" si="2"/>
        <v>-37.179487179487182</v>
      </c>
    </row>
    <row r="29" spans="1:10" ht="15.75" x14ac:dyDescent="0.25">
      <c r="A29" s="4" t="s">
        <v>28</v>
      </c>
      <c r="B29" s="54">
        <v>65</v>
      </c>
      <c r="C29" s="142">
        <v>62</v>
      </c>
      <c r="D29" s="24">
        <f t="shared" si="0"/>
        <v>-4.6153846153846132</v>
      </c>
      <c r="E29" s="54">
        <v>16</v>
      </c>
      <c r="F29" s="142">
        <v>7</v>
      </c>
      <c r="G29" s="30">
        <f t="shared" si="1"/>
        <v>-56.25</v>
      </c>
      <c r="H29" s="54">
        <v>73</v>
      </c>
      <c r="I29" s="142">
        <v>77</v>
      </c>
      <c r="J29" s="24">
        <f t="shared" si="2"/>
        <v>5.4794520547945211</v>
      </c>
    </row>
    <row r="30" spans="1:10" ht="15.75" x14ac:dyDescent="0.25">
      <c r="A30" s="4" t="s">
        <v>29</v>
      </c>
      <c r="B30" s="54">
        <v>45</v>
      </c>
      <c r="C30" s="142">
        <v>40</v>
      </c>
      <c r="D30" s="24">
        <f t="shared" si="0"/>
        <v>-11.111111111111114</v>
      </c>
      <c r="E30" s="54">
        <v>12</v>
      </c>
      <c r="F30" s="142">
        <v>6</v>
      </c>
      <c r="G30" s="30">
        <f t="shared" si="1"/>
        <v>-50</v>
      </c>
      <c r="H30" s="54">
        <v>57</v>
      </c>
      <c r="I30" s="142">
        <v>47</v>
      </c>
      <c r="J30" s="24">
        <f t="shared" si="2"/>
        <v>-17.543859649122808</v>
      </c>
    </row>
    <row r="31" spans="1:10" ht="15.75" x14ac:dyDescent="0.25">
      <c r="A31" s="4" t="s">
        <v>30</v>
      </c>
      <c r="B31" s="54">
        <v>38</v>
      </c>
      <c r="C31" s="142">
        <v>50</v>
      </c>
      <c r="D31" s="24">
        <f t="shared" si="0"/>
        <v>31.578947368421041</v>
      </c>
      <c r="E31" s="54">
        <v>8</v>
      </c>
      <c r="F31" s="142">
        <v>26</v>
      </c>
      <c r="G31" s="30">
        <f t="shared" si="1"/>
        <v>225</v>
      </c>
      <c r="H31" s="54">
        <v>46</v>
      </c>
      <c r="I31" s="142">
        <v>65</v>
      </c>
      <c r="J31" s="24">
        <f t="shared" si="2"/>
        <v>41.304347826086968</v>
      </c>
    </row>
    <row r="32" spans="1:10" ht="15.75" x14ac:dyDescent="0.25">
      <c r="A32" s="4" t="s">
        <v>31</v>
      </c>
      <c r="B32" s="54">
        <v>40</v>
      </c>
      <c r="C32" s="142">
        <v>21</v>
      </c>
      <c r="D32" s="24">
        <f t="shared" si="0"/>
        <v>-47.5</v>
      </c>
      <c r="E32" s="54">
        <v>7</v>
      </c>
      <c r="F32" s="142">
        <v>5</v>
      </c>
      <c r="G32" s="30">
        <f t="shared" si="1"/>
        <v>-28.571428571428569</v>
      </c>
      <c r="H32" s="54">
        <v>50</v>
      </c>
      <c r="I32" s="142">
        <v>19</v>
      </c>
      <c r="J32" s="24">
        <f t="shared" si="2"/>
        <v>-62</v>
      </c>
    </row>
    <row r="33" spans="1:10" ht="16.5" thickBot="1" x14ac:dyDescent="0.3">
      <c r="A33" s="79" t="s">
        <v>32</v>
      </c>
      <c r="B33" s="54"/>
      <c r="C33" s="142"/>
      <c r="D33" s="24"/>
      <c r="E33" s="54"/>
      <c r="F33" s="142"/>
      <c r="G33" s="30"/>
      <c r="H33" s="54"/>
      <c r="I33" s="142"/>
      <c r="J33" s="24"/>
    </row>
    <row r="34" spans="1:10" ht="16.5" thickBot="1" x14ac:dyDescent="0.3">
      <c r="A34" s="120" t="s">
        <v>33</v>
      </c>
      <c r="B34" s="141">
        <v>2127</v>
      </c>
      <c r="C34" s="143">
        <v>1978</v>
      </c>
      <c r="D34" s="145">
        <f t="shared" si="0"/>
        <v>-7.0051716031969846</v>
      </c>
      <c r="E34" s="141">
        <v>323</v>
      </c>
      <c r="F34" s="143">
        <v>284</v>
      </c>
      <c r="G34" s="144">
        <f t="shared" si="1"/>
        <v>-12.074303405572749</v>
      </c>
      <c r="H34" s="141">
        <v>2544</v>
      </c>
      <c r="I34" s="143">
        <v>2335</v>
      </c>
      <c r="J34" s="145">
        <f t="shared" si="2"/>
        <v>-8.2154088050314442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">
    <cfRule type="cellIs" dxfId="177" priority="6" stopIfTrue="1" operator="greaterThan">
      <formula>0</formula>
    </cfRule>
  </conditionalFormatting>
  <conditionalFormatting sqref="D8:D34">
    <cfRule type="cellIs" dxfId="176" priority="5" stopIfTrue="1" operator="lessThanOrEqual">
      <formula>0</formula>
    </cfRule>
  </conditionalFormatting>
  <conditionalFormatting sqref="G8:G34">
    <cfRule type="cellIs" dxfId="175" priority="4" stopIfTrue="1" operator="greaterThan">
      <formula>0</formula>
    </cfRule>
  </conditionalFormatting>
  <conditionalFormatting sqref="G8:G34">
    <cfRule type="cellIs" dxfId="174" priority="3" stopIfTrue="1" operator="lessThanOrEqual">
      <formula>0</formula>
    </cfRule>
  </conditionalFormatting>
  <conditionalFormatting sqref="J8:J34">
    <cfRule type="cellIs" dxfId="173" priority="2" stopIfTrue="1" operator="greaterThan">
      <formula>0</formula>
    </cfRule>
  </conditionalFormatting>
  <conditionalFormatting sqref="J8:J34">
    <cfRule type="cellIs" dxfId="172" priority="1" stopIfTrue="1" operator="lessThanOr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611E9-C6B1-44C5-8F51-126020D85566}">
  <dimension ref="A1:D15"/>
  <sheetViews>
    <sheetView workbookViewId="0">
      <selection activeCell="H7" sqref="H7"/>
    </sheetView>
  </sheetViews>
  <sheetFormatPr defaultRowHeight="15" x14ac:dyDescent="0.25"/>
  <cols>
    <col min="1" max="1" width="44.5703125" customWidth="1"/>
    <col min="2" max="2" width="14.42578125" customWidth="1"/>
    <col min="3" max="3" width="17.85546875" customWidth="1"/>
    <col min="4" max="4" width="15.7109375" customWidth="1"/>
  </cols>
  <sheetData>
    <row r="1" spans="1:4" ht="18" x14ac:dyDescent="0.25">
      <c r="A1" s="227" t="s">
        <v>43</v>
      </c>
      <c r="B1" s="227"/>
      <c r="C1" s="227"/>
      <c r="D1" s="227"/>
    </row>
    <row r="2" spans="1:4" ht="18" x14ac:dyDescent="0.25">
      <c r="A2" s="227" t="s">
        <v>324</v>
      </c>
      <c r="B2" s="227"/>
      <c r="C2" s="227"/>
      <c r="D2" s="227"/>
    </row>
    <row r="3" spans="1:4" ht="15.75" thickBot="1" x14ac:dyDescent="0.3">
      <c r="A3" s="5"/>
      <c r="B3" s="5"/>
      <c r="C3" s="5"/>
      <c r="D3" s="5"/>
    </row>
    <row r="4" spans="1:4" ht="57.75" customHeight="1" thickBot="1" x14ac:dyDescent="0.3">
      <c r="A4" s="59" t="s">
        <v>70</v>
      </c>
      <c r="B4" s="60" t="s">
        <v>241</v>
      </c>
      <c r="C4" s="60" t="s">
        <v>71</v>
      </c>
      <c r="D4" s="61" t="s">
        <v>50</v>
      </c>
    </row>
    <row r="5" spans="1:4" ht="24.95" customHeight="1" thickBot="1" x14ac:dyDescent="0.3">
      <c r="A5" s="99" t="s">
        <v>72</v>
      </c>
      <c r="B5" s="146">
        <v>10376</v>
      </c>
      <c r="C5" s="146">
        <v>1085</v>
      </c>
      <c r="D5" s="146">
        <v>15007</v>
      </c>
    </row>
    <row r="6" spans="1:4" ht="24.95" customHeight="1" thickBot="1" x14ac:dyDescent="0.3">
      <c r="A6" s="100" t="s">
        <v>73</v>
      </c>
      <c r="B6" s="147">
        <v>564</v>
      </c>
      <c r="C6" s="147">
        <v>76</v>
      </c>
      <c r="D6" s="147">
        <v>675</v>
      </c>
    </row>
    <row r="7" spans="1:4" ht="24.95" customHeight="1" thickBot="1" x14ac:dyDescent="0.3">
      <c r="A7" s="100" t="s">
        <v>74</v>
      </c>
      <c r="B7" s="147">
        <v>2505</v>
      </c>
      <c r="C7" s="147">
        <v>417</v>
      </c>
      <c r="D7" s="147">
        <v>3216</v>
      </c>
    </row>
    <row r="8" spans="1:4" ht="24.95" customHeight="1" thickBot="1" x14ac:dyDescent="0.3">
      <c r="A8" s="100" t="s">
        <v>75</v>
      </c>
      <c r="B8" s="147">
        <v>7509</v>
      </c>
      <c r="C8" s="147">
        <v>1148</v>
      </c>
      <c r="D8" s="147">
        <v>6849</v>
      </c>
    </row>
    <row r="9" spans="1:4" ht="24.95" customHeight="1" thickBot="1" x14ac:dyDescent="0.3">
      <c r="A9" s="100" t="s">
        <v>76</v>
      </c>
      <c r="B9" s="147">
        <v>1762</v>
      </c>
      <c r="C9" s="147">
        <v>298</v>
      </c>
      <c r="D9" s="147">
        <v>2309</v>
      </c>
    </row>
    <row r="10" spans="1:4" ht="24.95" customHeight="1" thickBot="1" x14ac:dyDescent="0.3">
      <c r="A10" s="100" t="s">
        <v>77</v>
      </c>
      <c r="B10" s="147">
        <v>1355</v>
      </c>
      <c r="C10" s="147">
        <v>195</v>
      </c>
      <c r="D10" s="147">
        <v>1208</v>
      </c>
    </row>
    <row r="11" spans="1:4" ht="24.95" customHeight="1" thickBot="1" x14ac:dyDescent="0.3">
      <c r="A11" s="100" t="s">
        <v>78</v>
      </c>
      <c r="B11" s="147">
        <v>28</v>
      </c>
      <c r="C11" s="147">
        <v>2</v>
      </c>
      <c r="D11" s="147">
        <v>38</v>
      </c>
    </row>
    <row r="12" spans="1:4" ht="24.95" customHeight="1" thickBot="1" x14ac:dyDescent="0.3">
      <c r="A12" s="100" t="s">
        <v>79</v>
      </c>
      <c r="B12" s="147">
        <v>8</v>
      </c>
      <c r="C12" s="147">
        <v>1</v>
      </c>
      <c r="D12" s="147">
        <v>11</v>
      </c>
    </row>
    <row r="13" spans="1:4" ht="24.95" customHeight="1" thickBot="1" x14ac:dyDescent="0.3">
      <c r="A13" s="100" t="s">
        <v>80</v>
      </c>
      <c r="B13" s="147">
        <v>384</v>
      </c>
      <c r="C13" s="147">
        <v>12</v>
      </c>
      <c r="D13" s="147">
        <v>387</v>
      </c>
    </row>
    <row r="14" spans="1:4" ht="24.95" customHeight="1" thickBot="1" x14ac:dyDescent="0.3">
      <c r="A14" s="100" t="s">
        <v>81</v>
      </c>
      <c r="B14" s="147">
        <v>30</v>
      </c>
      <c r="C14" s="147">
        <v>4</v>
      </c>
      <c r="D14" s="147">
        <v>38</v>
      </c>
    </row>
    <row r="15" spans="1:4" ht="33.75" customHeight="1" thickBot="1" x14ac:dyDescent="0.3">
      <c r="A15" s="121" t="s">
        <v>309</v>
      </c>
      <c r="B15" s="122">
        <v>24521</v>
      </c>
      <c r="C15" s="123">
        <v>3238</v>
      </c>
      <c r="D15" s="122">
        <v>29738</v>
      </c>
    </row>
  </sheetData>
  <mergeCells count="2">
    <mergeCell ref="A1:D1"/>
    <mergeCell ref="A2:D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FB495-71F8-430D-9464-A15D591C3B47}">
  <dimension ref="A1:D34"/>
  <sheetViews>
    <sheetView workbookViewId="0">
      <selection activeCell="K8" sqref="K8"/>
    </sheetView>
  </sheetViews>
  <sheetFormatPr defaultRowHeight="15" x14ac:dyDescent="0.25"/>
  <cols>
    <col min="1" max="1" width="40.42578125" customWidth="1"/>
    <col min="2" max="2" width="16.5703125" customWidth="1"/>
    <col min="3" max="3" width="15" customWidth="1"/>
    <col min="4" max="4" width="17.85546875" customWidth="1"/>
  </cols>
  <sheetData>
    <row r="1" spans="1:4" ht="18" x14ac:dyDescent="0.25">
      <c r="A1" s="227" t="s">
        <v>69</v>
      </c>
      <c r="B1" s="227"/>
      <c r="C1" s="227"/>
      <c r="D1" s="227"/>
    </row>
    <row r="2" spans="1:4" ht="18" x14ac:dyDescent="0.25">
      <c r="A2" s="227" t="s">
        <v>324</v>
      </c>
      <c r="B2" s="227"/>
      <c r="C2" s="227"/>
      <c r="D2" s="227"/>
    </row>
    <row r="3" spans="1:4" ht="15.75" thickBot="1" x14ac:dyDescent="0.3"/>
    <row r="4" spans="1:4" ht="24" customHeight="1" x14ac:dyDescent="0.25">
      <c r="A4" s="228" t="s">
        <v>48</v>
      </c>
      <c r="B4" s="230" t="s">
        <v>241</v>
      </c>
      <c r="C4" s="230"/>
      <c r="D4" s="231"/>
    </row>
    <row r="5" spans="1:4" ht="32.25" customHeight="1" thickBot="1" x14ac:dyDescent="0.3">
      <c r="A5" s="229"/>
      <c r="B5" s="38" t="s">
        <v>1</v>
      </c>
      <c r="C5" s="38" t="s">
        <v>49</v>
      </c>
      <c r="D5" s="39" t="s">
        <v>50</v>
      </c>
    </row>
    <row r="6" spans="1:4" ht="35.1" customHeight="1" thickBot="1" x14ac:dyDescent="0.3">
      <c r="A6" s="48" t="s">
        <v>51</v>
      </c>
      <c r="B6" s="124">
        <v>5022</v>
      </c>
      <c r="C6" s="125">
        <v>436</v>
      </c>
      <c r="D6" s="124">
        <v>6111</v>
      </c>
    </row>
    <row r="7" spans="1:4" ht="35.1" customHeight="1" thickBot="1" x14ac:dyDescent="0.3">
      <c r="A7" s="40" t="s">
        <v>52</v>
      </c>
      <c r="B7" s="126">
        <v>9466</v>
      </c>
      <c r="C7" s="127">
        <v>1646</v>
      </c>
      <c r="D7" s="126">
        <v>11632</v>
      </c>
    </row>
    <row r="8" spans="1:4" ht="35.1" customHeight="1" thickBot="1" x14ac:dyDescent="0.3">
      <c r="A8" s="40" t="s">
        <v>53</v>
      </c>
      <c r="B8" s="126">
        <v>1457</v>
      </c>
      <c r="C8" s="126">
        <v>84</v>
      </c>
      <c r="D8" s="126">
        <v>1805</v>
      </c>
    </row>
    <row r="9" spans="1:4" ht="35.1" customHeight="1" thickBot="1" x14ac:dyDescent="0.3">
      <c r="A9" s="40" t="s">
        <v>54</v>
      </c>
      <c r="B9" s="126">
        <v>2115</v>
      </c>
      <c r="C9" s="126">
        <v>87</v>
      </c>
      <c r="D9" s="126">
        <v>2876</v>
      </c>
    </row>
    <row r="10" spans="1:4" ht="35.1" customHeight="1" thickBot="1" x14ac:dyDescent="0.3">
      <c r="A10" s="40" t="s">
        <v>227</v>
      </c>
      <c r="B10" s="126">
        <v>843</v>
      </c>
      <c r="C10" s="126">
        <v>113</v>
      </c>
      <c r="D10" s="126">
        <v>1072</v>
      </c>
    </row>
    <row r="11" spans="1:4" ht="35.1" customHeight="1" thickBot="1" x14ac:dyDescent="0.3">
      <c r="A11" s="40" t="s">
        <v>57</v>
      </c>
      <c r="B11" s="126">
        <v>558</v>
      </c>
      <c r="C11" s="126">
        <v>145</v>
      </c>
      <c r="D11" s="126">
        <v>689</v>
      </c>
    </row>
    <row r="12" spans="1:4" ht="35.1" customHeight="1" thickBot="1" x14ac:dyDescent="0.3">
      <c r="A12" s="40" t="s">
        <v>58</v>
      </c>
      <c r="B12" s="126">
        <v>247</v>
      </c>
      <c r="C12" s="126">
        <v>20</v>
      </c>
      <c r="D12" s="126">
        <v>333</v>
      </c>
    </row>
    <row r="13" spans="1:4" ht="35.1" customHeight="1" thickBot="1" x14ac:dyDescent="0.3">
      <c r="A13" s="40" t="s">
        <v>55</v>
      </c>
      <c r="B13" s="126">
        <v>1854</v>
      </c>
      <c r="C13" s="126">
        <v>123</v>
      </c>
      <c r="D13" s="126">
        <v>1846</v>
      </c>
    </row>
    <row r="14" spans="1:4" ht="35.1" customHeight="1" thickBot="1" x14ac:dyDescent="0.3">
      <c r="A14" s="40" t="s">
        <v>56</v>
      </c>
      <c r="B14" s="126">
        <v>575</v>
      </c>
      <c r="C14" s="126">
        <v>157</v>
      </c>
      <c r="D14" s="126">
        <v>929</v>
      </c>
    </row>
    <row r="15" spans="1:4" ht="35.1" customHeight="1" thickBot="1" x14ac:dyDescent="0.3">
      <c r="A15" s="40" t="s">
        <v>59</v>
      </c>
      <c r="B15" s="126">
        <v>59</v>
      </c>
      <c r="C15" s="126">
        <v>12</v>
      </c>
      <c r="D15" s="126">
        <v>53</v>
      </c>
    </row>
    <row r="16" spans="1:4" ht="35.1" customHeight="1" thickBot="1" x14ac:dyDescent="0.3">
      <c r="A16" s="40" t="s">
        <v>221</v>
      </c>
      <c r="B16" s="126">
        <v>259</v>
      </c>
      <c r="C16" s="126">
        <v>9</v>
      </c>
      <c r="D16" s="126">
        <v>369</v>
      </c>
    </row>
    <row r="17" spans="1:4" ht="35.1" customHeight="1" thickBot="1" x14ac:dyDescent="0.3">
      <c r="A17" s="40" t="s">
        <v>60</v>
      </c>
      <c r="B17" s="126">
        <v>250</v>
      </c>
      <c r="C17" s="126">
        <v>42</v>
      </c>
      <c r="D17" s="126">
        <v>387</v>
      </c>
    </row>
    <row r="18" spans="1:4" ht="35.1" customHeight="1" thickBot="1" x14ac:dyDescent="0.3">
      <c r="A18" s="40" t="s">
        <v>220</v>
      </c>
      <c r="B18" s="126">
        <v>877</v>
      </c>
      <c r="C18" s="126">
        <v>188</v>
      </c>
      <c r="D18" s="126">
        <v>759</v>
      </c>
    </row>
    <row r="19" spans="1:4" ht="35.1" customHeight="1" thickBot="1" x14ac:dyDescent="0.3">
      <c r="A19" s="40" t="s">
        <v>61</v>
      </c>
      <c r="B19" s="126">
        <v>14</v>
      </c>
      <c r="C19" s="127">
        <v>1</v>
      </c>
      <c r="D19" s="126">
        <v>16</v>
      </c>
    </row>
    <row r="20" spans="1:4" ht="35.1" customHeight="1" thickBot="1" x14ac:dyDescent="0.3">
      <c r="A20" s="40" t="s">
        <v>218</v>
      </c>
      <c r="B20" s="126">
        <v>413</v>
      </c>
      <c r="C20" s="126">
        <v>92</v>
      </c>
      <c r="D20" s="126">
        <v>337</v>
      </c>
    </row>
    <row r="21" spans="1:4" ht="35.1" customHeight="1" thickBot="1" x14ac:dyDescent="0.3">
      <c r="A21" s="40" t="s">
        <v>222</v>
      </c>
      <c r="B21" s="126">
        <v>58</v>
      </c>
      <c r="C21" s="126">
        <v>10</v>
      </c>
      <c r="D21" s="126">
        <v>79</v>
      </c>
    </row>
    <row r="22" spans="1:4" ht="35.1" customHeight="1" thickBot="1" x14ac:dyDescent="0.3">
      <c r="A22" s="40" t="s">
        <v>62</v>
      </c>
      <c r="B22" s="126">
        <v>10</v>
      </c>
      <c r="C22" s="126">
        <v>2</v>
      </c>
      <c r="D22" s="126">
        <v>11</v>
      </c>
    </row>
    <row r="23" spans="1:4" ht="35.1" customHeight="1" thickBot="1" x14ac:dyDescent="0.3">
      <c r="A23" s="40" t="s">
        <v>219</v>
      </c>
      <c r="B23" s="126">
        <v>80</v>
      </c>
      <c r="C23" s="126">
        <v>13</v>
      </c>
      <c r="D23" s="126">
        <v>105</v>
      </c>
    </row>
    <row r="24" spans="1:4" ht="35.1" customHeight="1" thickBot="1" x14ac:dyDescent="0.3">
      <c r="A24" s="40" t="s">
        <v>63</v>
      </c>
      <c r="B24" s="126">
        <v>38</v>
      </c>
      <c r="C24" s="127">
        <v>14</v>
      </c>
      <c r="D24" s="126">
        <v>31</v>
      </c>
    </row>
    <row r="25" spans="1:4" ht="35.1" customHeight="1" thickBot="1" x14ac:dyDescent="0.3">
      <c r="A25" s="40" t="s">
        <v>65</v>
      </c>
      <c r="B25" s="126">
        <v>95</v>
      </c>
      <c r="C25" s="126">
        <v>10</v>
      </c>
      <c r="D25" s="126">
        <v>88</v>
      </c>
    </row>
    <row r="26" spans="1:4" ht="35.1" customHeight="1" thickBot="1" x14ac:dyDescent="0.3">
      <c r="A26" s="40" t="s">
        <v>64</v>
      </c>
      <c r="B26" s="126">
        <v>71</v>
      </c>
      <c r="C26" s="127">
        <v>7</v>
      </c>
      <c r="D26" s="126">
        <v>68</v>
      </c>
    </row>
    <row r="27" spans="1:4" ht="36.75" customHeight="1" thickBot="1" x14ac:dyDescent="0.3">
      <c r="A27" s="40" t="s">
        <v>223</v>
      </c>
      <c r="B27" s="126">
        <v>71</v>
      </c>
      <c r="C27" s="126">
        <v>11</v>
      </c>
      <c r="D27" s="126">
        <v>61</v>
      </c>
    </row>
    <row r="28" spans="1:4" ht="35.1" customHeight="1" thickBot="1" x14ac:dyDescent="0.3">
      <c r="A28" s="40" t="s">
        <v>228</v>
      </c>
      <c r="B28" s="126">
        <v>65</v>
      </c>
      <c r="C28" s="126">
        <v>14</v>
      </c>
      <c r="D28" s="126">
        <v>52</v>
      </c>
    </row>
    <row r="29" spans="1:4" ht="35.1" customHeight="1" thickBot="1" x14ac:dyDescent="0.3">
      <c r="A29" s="40" t="s">
        <v>67</v>
      </c>
      <c r="B29" s="126">
        <v>6</v>
      </c>
      <c r="C29" s="127">
        <v>1</v>
      </c>
      <c r="D29" s="126">
        <v>8</v>
      </c>
    </row>
    <row r="30" spans="1:4" ht="35.1" customHeight="1" thickBot="1" x14ac:dyDescent="0.3">
      <c r="A30" s="40" t="s">
        <v>225</v>
      </c>
      <c r="B30" s="126">
        <v>3</v>
      </c>
      <c r="C30" s="70"/>
      <c r="D30" s="127">
        <v>4</v>
      </c>
    </row>
    <row r="31" spans="1:4" ht="35.1" customHeight="1" thickBot="1" x14ac:dyDescent="0.3">
      <c r="A31" s="40" t="s">
        <v>68</v>
      </c>
      <c r="B31" s="126">
        <v>6</v>
      </c>
      <c r="C31" s="70"/>
      <c r="D31" s="126">
        <v>7</v>
      </c>
    </row>
    <row r="32" spans="1:4" ht="35.1" customHeight="1" thickBot="1" x14ac:dyDescent="0.3">
      <c r="A32" s="40" t="s">
        <v>224</v>
      </c>
      <c r="B32" s="126">
        <v>6</v>
      </c>
      <c r="C32" s="127">
        <v>1</v>
      </c>
      <c r="D32" s="126">
        <v>7</v>
      </c>
    </row>
    <row r="33" spans="1:4" ht="26.25" thickBot="1" x14ac:dyDescent="0.3">
      <c r="A33" s="40" t="s">
        <v>66</v>
      </c>
      <c r="B33" s="127">
        <v>3</v>
      </c>
      <c r="C33" s="69"/>
      <c r="D33" s="127">
        <v>3</v>
      </c>
    </row>
    <row r="34" spans="1:4" ht="26.25" customHeight="1" thickBot="1" x14ac:dyDescent="0.3">
      <c r="A34" s="128" t="s">
        <v>319</v>
      </c>
      <c r="B34" s="129">
        <v>24521</v>
      </c>
      <c r="C34" s="130">
        <v>3238</v>
      </c>
      <c r="D34" s="129">
        <v>29738</v>
      </c>
    </row>
  </sheetData>
  <mergeCells count="4">
    <mergeCell ref="A4:A5"/>
    <mergeCell ref="B4:D4"/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437C1-1CFE-447A-B091-3064A39AC4BD}">
  <dimension ref="A1:D14"/>
  <sheetViews>
    <sheetView workbookViewId="0">
      <selection activeCell="L11" sqref="L11"/>
    </sheetView>
  </sheetViews>
  <sheetFormatPr defaultRowHeight="15" x14ac:dyDescent="0.25"/>
  <cols>
    <col min="1" max="1" width="24.140625" customWidth="1"/>
    <col min="2" max="4" width="20.7109375" customWidth="1"/>
  </cols>
  <sheetData>
    <row r="1" spans="1:4" ht="18" x14ac:dyDescent="0.25">
      <c r="A1" s="227" t="s">
        <v>44</v>
      </c>
      <c r="B1" s="227"/>
      <c r="C1" s="227"/>
      <c r="D1" s="239"/>
    </row>
    <row r="2" spans="1:4" ht="18" x14ac:dyDescent="0.25">
      <c r="A2" s="227" t="s">
        <v>324</v>
      </c>
      <c r="B2" s="227"/>
      <c r="C2" s="227"/>
      <c r="D2" s="239"/>
    </row>
    <row r="3" spans="1:4" ht="15.75" thickBot="1" x14ac:dyDescent="0.3"/>
    <row r="4" spans="1:4" x14ac:dyDescent="0.25">
      <c r="A4" s="232" t="s">
        <v>46</v>
      </c>
      <c r="B4" s="235" t="s">
        <v>242</v>
      </c>
      <c r="C4" s="235"/>
      <c r="D4" s="236"/>
    </row>
    <row r="5" spans="1:4" x14ac:dyDescent="0.25">
      <c r="A5" s="233"/>
      <c r="B5" s="237"/>
      <c r="C5" s="237"/>
      <c r="D5" s="238"/>
    </row>
    <row r="6" spans="1:4" ht="28.5" customHeight="1" thickBot="1" x14ac:dyDescent="0.3">
      <c r="A6" s="234"/>
      <c r="B6" s="156" t="s">
        <v>35</v>
      </c>
      <c r="C6" s="157" t="s">
        <v>257</v>
      </c>
      <c r="D6" s="158" t="s">
        <v>5</v>
      </c>
    </row>
    <row r="7" spans="1:4" ht="24.95" customHeight="1" x14ac:dyDescent="0.25">
      <c r="A7" s="153" t="s">
        <v>36</v>
      </c>
      <c r="B7" s="154">
        <v>3505</v>
      </c>
      <c r="C7" s="154">
        <v>3390</v>
      </c>
      <c r="D7" s="155">
        <f>Таблица145[[#This Row],[2021]]*100/Таблица145[[#This Row],[2020]]-100</f>
        <v>-3.2810271041369532</v>
      </c>
    </row>
    <row r="8" spans="1:4" ht="24.95" customHeight="1" x14ac:dyDescent="0.25">
      <c r="A8" s="148" t="s">
        <v>37</v>
      </c>
      <c r="B8" s="110">
        <v>3616</v>
      </c>
      <c r="C8" s="110">
        <v>3338</v>
      </c>
      <c r="D8" s="149">
        <f>Таблица145[[#This Row],[2021]]*100/Таблица145[[#This Row],[2020]]-100</f>
        <v>-7.6880530973451329</v>
      </c>
    </row>
    <row r="9" spans="1:4" ht="24.95" customHeight="1" x14ac:dyDescent="0.25">
      <c r="A9" s="148" t="s">
        <v>38</v>
      </c>
      <c r="B9" s="110">
        <v>3778</v>
      </c>
      <c r="C9" s="110">
        <v>3382</v>
      </c>
      <c r="D9" s="149">
        <f>Таблица145[[#This Row],[2021]]*100/Таблица145[[#This Row],[2020]]-100</f>
        <v>-10.481736368448921</v>
      </c>
    </row>
    <row r="10" spans="1:4" ht="24.95" customHeight="1" x14ac:dyDescent="0.25">
      <c r="A10" s="148" t="s">
        <v>39</v>
      </c>
      <c r="B10" s="110">
        <v>3734</v>
      </c>
      <c r="C10" s="110">
        <v>3271</v>
      </c>
      <c r="D10" s="149">
        <f>Таблица145[[#This Row],[2021]]*100/Таблица145[[#This Row],[2020]]-100</f>
        <v>-12.399571505088375</v>
      </c>
    </row>
    <row r="11" spans="1:4" ht="24.95" customHeight="1" x14ac:dyDescent="0.25">
      <c r="A11" s="148" t="s">
        <v>40</v>
      </c>
      <c r="B11" s="110">
        <v>4076</v>
      </c>
      <c r="C11" s="110">
        <v>3899</v>
      </c>
      <c r="D11" s="149">
        <f>Таблица145[[#This Row],[2021]]*100/Таблица145[[#This Row],[2020]]-100</f>
        <v>-4.3424926398429875</v>
      </c>
    </row>
    <row r="12" spans="1:4" ht="24.95" customHeight="1" x14ac:dyDescent="0.25">
      <c r="A12" s="148" t="s">
        <v>41</v>
      </c>
      <c r="B12" s="110">
        <v>3919</v>
      </c>
      <c r="C12" s="110">
        <v>3743</v>
      </c>
      <c r="D12" s="149">
        <f>Таблица145[[#This Row],[2021]]*100/Таблица145[[#This Row],[2020]]-100</f>
        <v>-4.4909415667262067</v>
      </c>
    </row>
    <row r="13" spans="1:4" ht="24.95" customHeight="1" x14ac:dyDescent="0.25">
      <c r="A13" s="148" t="s">
        <v>42</v>
      </c>
      <c r="B13" s="110">
        <v>3512</v>
      </c>
      <c r="C13" s="110">
        <v>3498</v>
      </c>
      <c r="D13" s="149">
        <f>Таблица145[[#This Row],[2021]]*100/Таблица145[[#This Row],[2020]]-100</f>
        <v>-0.39863325740319056</v>
      </c>
    </row>
    <row r="14" spans="1:4" ht="24.95" customHeight="1" thickBot="1" x14ac:dyDescent="0.3">
      <c r="A14" s="150" t="s">
        <v>33</v>
      </c>
      <c r="B14" s="151">
        <v>26140</v>
      </c>
      <c r="C14" s="151">
        <v>24521</v>
      </c>
      <c r="D14" s="152">
        <f>Таблица145[[#This Row],[2021]]*100/Таблица145[[#This Row],[2020]]-100</f>
        <v>-6.193573068094878</v>
      </c>
    </row>
  </sheetData>
  <mergeCells count="4">
    <mergeCell ref="A4:A6"/>
    <mergeCell ref="B4:D5"/>
    <mergeCell ref="A1:D1"/>
    <mergeCell ref="A2:D2"/>
  </mergeCells>
  <hyperlinks>
    <hyperlink ref="B7" r:id="rId1" display="../../../../../../../armor/pub/qform/d.php%3fdbname=EDTP&amp;sql=ID IN(select ID from dtp.i_dtp d where udln is null and dt between to_date('01.01.2020 00:00:00','DD.MM.YYYY HH24:MI:SS') and to_date('31.12.2020 23:59:59','DD.MM.YYYY HH24:MI:SS')%0d%0aand exists(select 0 from dtp.i_dtp_pers where udln is null and injur not like '0%25' and d.id = dtp_link) and dtdd like '1')" xr:uid="{19BE66B9-57B4-4764-9458-54E94067FB32}"/>
    <hyperlink ref="B8" r:id="rId2" display="../../../../../../../armor/pub/qform/d.php%3fdbname=EDTP&amp;sql=ID IN(select ID from dtp.i_dtp d where udln is null and dt between to_date('01.01.2020 00:00:00','DD.MM.YYYY HH24:MI:SS') and to_date('31.12.2020 23:59:59','DD.MM.YYYY HH24:MI:SS')%0d%0aand exists(select 0 from dtp.i_dtp_pers where udln is null and injur not like '0%25' and d.id = dtp_link) and dtdd like '2')" xr:uid="{DEC55745-8ECC-472D-8FE0-68C241C13442}"/>
    <hyperlink ref="B9" r:id="rId3" display="../../../../../../../armor/pub/qform/d.php%3fdbname=EDTP&amp;sql=ID IN(select ID from dtp.i_dtp d where udln is null and dt between to_date('01.01.2020 00:00:00','DD.MM.YYYY HH24:MI:SS') and to_date('31.12.2020 23:59:59','DD.MM.YYYY HH24:MI:SS')%0d%0aand exists(select 0 from dtp.i_dtp_pers where udln is null and injur not like '0%25' and d.id = dtp_link) and dtdd like '3')" xr:uid="{836138BF-E9AA-44B6-8AD8-5DDE2FCE68DC}"/>
    <hyperlink ref="B10" r:id="rId4" display="../../../../../../../armor/pub/qform/d.php%3fdbname=EDTP&amp;sql=ID IN(select ID from dtp.i_dtp d where udln is null and dt between to_date('01.01.2020 00:00:00','DD.MM.YYYY HH24:MI:SS') and to_date('31.12.2020 23:59:59','DD.MM.YYYY HH24:MI:SS')%0d%0aand exists(select 0 from dtp.i_dtp_pers where udln is null and injur not like '0%25' and d.id = dtp_link) and dtdd like '4')" xr:uid="{C8318C0E-D36F-4AFC-8301-FFBEB5218DAC}"/>
    <hyperlink ref="B11" r:id="rId5" display="../../../../../../../armor/pub/qform/d.php%3fdbname=EDTP&amp;sql=ID IN(select ID from dtp.i_dtp d where udln is null and dt between to_date('01.01.2020 00:00:00','DD.MM.YYYY HH24:MI:SS') and to_date('31.12.2020 23:59:59','DD.MM.YYYY HH24:MI:SS')%0d%0aand exists(select 0 from dtp.i_dtp_pers where udln is null and injur not like '0%25' and d.id = dtp_link) and dtdd like '5')" xr:uid="{A67BCD66-90E5-45E3-BC7B-1509D3A34318}"/>
    <hyperlink ref="B12" r:id="rId6" display="../../../../../../../armor/pub/qform/d.php%3fdbname=EDTP&amp;sql=ID IN(select ID from dtp.i_dtp d where udln is null and dt between to_date('01.01.2020 00:00:00','DD.MM.YYYY HH24:MI:SS') and to_date('31.12.2020 23:59:59','DD.MM.YYYY HH24:MI:SS')%0d%0aand exists(select 0 from dtp.i_dtp_pers where udln is null and injur not like '0%25' and d.id = dtp_link) and dtdd like '6')" xr:uid="{1E1A7BB0-8D79-4713-9B3F-3B100298D090}"/>
    <hyperlink ref="B13" r:id="rId7" display="../../../../../../../armor/pub/qform/d.php%3fdbname=EDTP&amp;sql=ID IN(select ID from dtp.i_dtp d where udln is null and dt between to_date('01.01.2020 00:00:00','DD.MM.YYYY HH24:MI:SS') and to_date('31.12.2020 23:59:59','DD.MM.YYYY HH24:MI:SS')%0d%0aand exists(select 0 from dtp.i_dtp_pers where udln is null and injur not like '0%25' and d.id = dtp_link) and dtdd like '7')" xr:uid="{67E6BB15-7379-40E1-BFA3-A695F8F3BDD8}"/>
  </hyperlinks>
  <pageMargins left="0.7" right="0.7" top="0.75" bottom="0.75" header="0.3" footer="0.3"/>
  <pageSetup paperSize="9" orientation="portrait" r:id="rId8"/>
  <tableParts count="1">
    <tablePart r:id="rId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23294-02DA-4E1F-8AB9-7E3E3FA36BD8}">
  <dimension ref="A1:D31"/>
  <sheetViews>
    <sheetView topLeftCell="A13" workbookViewId="0">
      <selection activeCell="M14" sqref="M14"/>
    </sheetView>
  </sheetViews>
  <sheetFormatPr defaultRowHeight="15" x14ac:dyDescent="0.25"/>
  <cols>
    <col min="1" max="1" width="15.85546875" customWidth="1"/>
    <col min="2" max="2" width="16.7109375" customWidth="1"/>
    <col min="3" max="3" width="18.85546875" customWidth="1"/>
    <col min="4" max="4" width="16.140625" customWidth="1"/>
  </cols>
  <sheetData>
    <row r="1" spans="1:4" ht="18" x14ac:dyDescent="0.25">
      <c r="A1" s="227" t="s">
        <v>45</v>
      </c>
      <c r="B1" s="227"/>
      <c r="C1" s="227"/>
      <c r="D1" s="239"/>
    </row>
    <row r="2" spans="1:4" ht="18" x14ac:dyDescent="0.25">
      <c r="A2" s="227" t="s">
        <v>324</v>
      </c>
      <c r="B2" s="227"/>
      <c r="C2" s="227"/>
      <c r="D2" s="239"/>
    </row>
    <row r="3" spans="1:4" ht="15.75" thickBot="1" x14ac:dyDescent="0.3"/>
    <row r="4" spans="1:4" x14ac:dyDescent="0.25">
      <c r="A4" s="232" t="s">
        <v>47</v>
      </c>
      <c r="B4" s="241" t="s">
        <v>242</v>
      </c>
      <c r="C4" s="241"/>
      <c r="D4" s="242"/>
    </row>
    <row r="5" spans="1:4" x14ac:dyDescent="0.25">
      <c r="A5" s="233"/>
      <c r="B5" s="243"/>
      <c r="C5" s="243"/>
      <c r="D5" s="244"/>
    </row>
    <row r="6" spans="1:4" ht="20.25" customHeight="1" x14ac:dyDescent="0.25">
      <c r="A6" s="240"/>
      <c r="B6" s="159" t="s">
        <v>35</v>
      </c>
      <c r="C6" s="160" t="s">
        <v>257</v>
      </c>
      <c r="D6" s="161" t="s">
        <v>5</v>
      </c>
    </row>
    <row r="7" spans="1:4" ht="20.100000000000001" customHeight="1" x14ac:dyDescent="0.25">
      <c r="A7" s="162">
        <v>0</v>
      </c>
      <c r="B7" s="131">
        <v>598</v>
      </c>
      <c r="C7" s="131">
        <v>571</v>
      </c>
      <c r="D7" s="149">
        <v>-4.515050167224075</v>
      </c>
    </row>
    <row r="8" spans="1:4" ht="20.100000000000001" customHeight="1" x14ac:dyDescent="0.25">
      <c r="A8" s="162">
        <v>1</v>
      </c>
      <c r="B8" s="131">
        <v>475</v>
      </c>
      <c r="C8" s="131">
        <v>451</v>
      </c>
      <c r="D8" s="149">
        <v>-5.0526315789473699</v>
      </c>
    </row>
    <row r="9" spans="1:4" ht="20.100000000000001" customHeight="1" x14ac:dyDescent="0.25">
      <c r="A9" s="162">
        <v>2</v>
      </c>
      <c r="B9" s="131">
        <v>363</v>
      </c>
      <c r="C9" s="131">
        <v>364</v>
      </c>
      <c r="D9" s="149">
        <v>0.27548209366391063</v>
      </c>
    </row>
    <row r="10" spans="1:4" ht="20.100000000000001" customHeight="1" x14ac:dyDescent="0.25">
      <c r="A10" s="162">
        <v>3</v>
      </c>
      <c r="B10" s="131">
        <v>301</v>
      </c>
      <c r="C10" s="131">
        <v>286</v>
      </c>
      <c r="D10" s="149">
        <v>-4.9833887043189407</v>
      </c>
    </row>
    <row r="11" spans="1:4" ht="20.100000000000001" customHeight="1" x14ac:dyDescent="0.25">
      <c r="A11" s="162">
        <v>4</v>
      </c>
      <c r="B11" s="131">
        <v>261</v>
      </c>
      <c r="C11" s="131">
        <v>267</v>
      </c>
      <c r="D11" s="149">
        <v>2.2988505747126453</v>
      </c>
    </row>
    <row r="12" spans="1:4" ht="20.100000000000001" customHeight="1" x14ac:dyDescent="0.25">
      <c r="A12" s="162">
        <v>5</v>
      </c>
      <c r="B12" s="131">
        <v>299</v>
      </c>
      <c r="C12" s="131">
        <v>268</v>
      </c>
      <c r="D12" s="149">
        <v>-10.367892976588635</v>
      </c>
    </row>
    <row r="13" spans="1:4" ht="20.100000000000001" customHeight="1" x14ac:dyDescent="0.25">
      <c r="A13" s="162">
        <v>6</v>
      </c>
      <c r="B13" s="131">
        <v>462</v>
      </c>
      <c r="C13" s="131">
        <v>438</v>
      </c>
      <c r="D13" s="149">
        <v>-5.1948051948051983</v>
      </c>
    </row>
    <row r="14" spans="1:4" ht="20.100000000000001" customHeight="1" x14ac:dyDescent="0.25">
      <c r="A14" s="162">
        <v>7</v>
      </c>
      <c r="B14" s="131">
        <v>900</v>
      </c>
      <c r="C14" s="131">
        <v>796</v>
      </c>
      <c r="D14" s="149">
        <v>-11.555555555555557</v>
      </c>
    </row>
    <row r="15" spans="1:4" ht="20.100000000000001" customHeight="1" x14ac:dyDescent="0.25">
      <c r="A15" s="162">
        <v>8</v>
      </c>
      <c r="B15" s="131">
        <v>1207</v>
      </c>
      <c r="C15" s="131">
        <v>1148</v>
      </c>
      <c r="D15" s="149">
        <v>-4.8881524440762263</v>
      </c>
    </row>
    <row r="16" spans="1:4" ht="20.100000000000001" customHeight="1" x14ac:dyDescent="0.25">
      <c r="A16" s="162">
        <v>9</v>
      </c>
      <c r="B16" s="131">
        <v>1144</v>
      </c>
      <c r="C16" s="131">
        <v>1097</v>
      </c>
      <c r="D16" s="149">
        <v>-4.1083916083916137</v>
      </c>
    </row>
    <row r="17" spans="1:4" ht="20.100000000000001" customHeight="1" x14ac:dyDescent="0.25">
      <c r="A17" s="162">
        <v>10</v>
      </c>
      <c r="B17" s="131">
        <v>1222</v>
      </c>
      <c r="C17" s="131">
        <v>1123</v>
      </c>
      <c r="D17" s="149">
        <v>-8.1014729950900204</v>
      </c>
    </row>
    <row r="18" spans="1:4" ht="20.100000000000001" customHeight="1" x14ac:dyDescent="0.25">
      <c r="A18" s="162">
        <v>11</v>
      </c>
      <c r="B18" s="131">
        <v>1193</v>
      </c>
      <c r="C18" s="131">
        <v>1179</v>
      </c>
      <c r="D18" s="149">
        <v>-1.1735121542330234</v>
      </c>
    </row>
    <row r="19" spans="1:4" ht="20.100000000000001" customHeight="1" x14ac:dyDescent="0.25">
      <c r="A19" s="162">
        <v>12</v>
      </c>
      <c r="B19" s="131">
        <v>1288</v>
      </c>
      <c r="C19" s="131">
        <v>1222</v>
      </c>
      <c r="D19" s="149">
        <v>-5.1242236024844772</v>
      </c>
    </row>
    <row r="20" spans="1:4" ht="20.100000000000001" customHeight="1" x14ac:dyDescent="0.25">
      <c r="A20" s="162">
        <v>13</v>
      </c>
      <c r="B20" s="131">
        <v>1267</v>
      </c>
      <c r="C20" s="131">
        <v>1267</v>
      </c>
      <c r="D20" s="149">
        <v>0</v>
      </c>
    </row>
    <row r="21" spans="1:4" ht="20.100000000000001" customHeight="1" x14ac:dyDescent="0.25">
      <c r="A21" s="162">
        <v>14</v>
      </c>
      <c r="B21" s="131">
        <v>1385</v>
      </c>
      <c r="C21" s="131">
        <v>1339</v>
      </c>
      <c r="D21" s="149">
        <v>-3.3212996389891742</v>
      </c>
    </row>
    <row r="22" spans="1:4" ht="20.100000000000001" customHeight="1" x14ac:dyDescent="0.25">
      <c r="A22" s="162">
        <v>15</v>
      </c>
      <c r="B22" s="131">
        <v>1410</v>
      </c>
      <c r="C22" s="131">
        <v>1277</v>
      </c>
      <c r="D22" s="149">
        <v>-9.4326241134751712</v>
      </c>
    </row>
    <row r="23" spans="1:4" ht="20.100000000000001" customHeight="1" x14ac:dyDescent="0.25">
      <c r="A23" s="162">
        <v>16</v>
      </c>
      <c r="B23" s="131">
        <v>1630</v>
      </c>
      <c r="C23" s="131">
        <v>1544</v>
      </c>
      <c r="D23" s="149">
        <v>-5.2760736196319016</v>
      </c>
    </row>
    <row r="24" spans="1:4" ht="20.100000000000001" customHeight="1" x14ac:dyDescent="0.25">
      <c r="A24" s="162">
        <v>17</v>
      </c>
      <c r="B24" s="131">
        <v>2033</v>
      </c>
      <c r="C24" s="131">
        <v>1904</v>
      </c>
      <c r="D24" s="149">
        <v>-6.345302508607972</v>
      </c>
    </row>
    <row r="25" spans="1:4" ht="20.100000000000001" customHeight="1" x14ac:dyDescent="0.25">
      <c r="A25" s="162">
        <v>18</v>
      </c>
      <c r="B25" s="131">
        <v>2035</v>
      </c>
      <c r="C25" s="131">
        <v>1805</v>
      </c>
      <c r="D25" s="149">
        <v>-11.302211302211305</v>
      </c>
    </row>
    <row r="26" spans="1:4" ht="20.100000000000001" customHeight="1" x14ac:dyDescent="0.25">
      <c r="A26" s="162">
        <v>19</v>
      </c>
      <c r="B26" s="131">
        <v>1768</v>
      </c>
      <c r="C26" s="131">
        <v>1659</v>
      </c>
      <c r="D26" s="149">
        <v>-6.1651583710407181</v>
      </c>
    </row>
    <row r="27" spans="1:4" ht="20.100000000000001" customHeight="1" x14ac:dyDescent="0.25">
      <c r="A27" s="162">
        <v>20</v>
      </c>
      <c r="B27" s="131">
        <v>1589</v>
      </c>
      <c r="C27" s="131">
        <v>1417</v>
      </c>
      <c r="D27" s="149">
        <v>-10.824417872876026</v>
      </c>
    </row>
    <row r="28" spans="1:4" ht="20.100000000000001" customHeight="1" x14ac:dyDescent="0.25">
      <c r="A28" s="162">
        <v>21</v>
      </c>
      <c r="B28" s="131">
        <v>1330</v>
      </c>
      <c r="C28" s="131">
        <v>1225</v>
      </c>
      <c r="D28" s="149">
        <v>-7.8947368421052602</v>
      </c>
    </row>
    <row r="29" spans="1:4" ht="20.100000000000001" customHeight="1" x14ac:dyDescent="0.25">
      <c r="A29" s="162">
        <v>22</v>
      </c>
      <c r="B29" s="131">
        <v>1059</v>
      </c>
      <c r="C29" s="131">
        <v>1046</v>
      </c>
      <c r="D29" s="149">
        <v>-1.2275731822473972</v>
      </c>
    </row>
    <row r="30" spans="1:4" ht="20.100000000000001" customHeight="1" x14ac:dyDescent="0.25">
      <c r="A30" s="162">
        <v>23</v>
      </c>
      <c r="B30" s="131">
        <v>921</v>
      </c>
      <c r="C30" s="131">
        <v>828</v>
      </c>
      <c r="D30" s="149">
        <v>-10.097719869706836</v>
      </c>
    </row>
    <row r="31" spans="1:4" ht="20.100000000000001" customHeight="1" thickBot="1" x14ac:dyDescent="0.3">
      <c r="A31" s="163" t="s">
        <v>33</v>
      </c>
      <c r="B31" s="164">
        <v>26140</v>
      </c>
      <c r="C31" s="164">
        <v>24521</v>
      </c>
      <c r="D31" s="165">
        <v>-6.193573068094878</v>
      </c>
    </row>
  </sheetData>
  <mergeCells count="4">
    <mergeCell ref="A1:D1"/>
    <mergeCell ref="A2:D2"/>
    <mergeCell ref="A4:A6"/>
    <mergeCell ref="B4:D5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97E7A-CD92-4311-9493-E6920EB88DE5}">
  <dimension ref="A1:P33"/>
  <sheetViews>
    <sheetView workbookViewId="0">
      <selection activeCell="U25" sqref="U25"/>
    </sheetView>
  </sheetViews>
  <sheetFormatPr defaultRowHeight="15" x14ac:dyDescent="0.25"/>
  <cols>
    <col min="1" max="1" width="29" customWidth="1"/>
  </cols>
  <sheetData>
    <row r="1" spans="1:16" ht="18" x14ac:dyDescent="0.25">
      <c r="A1" s="211" t="s">
        <v>226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18" x14ac:dyDescent="0.25">
      <c r="A2" s="211" t="s">
        <v>324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245" t="s">
        <v>0</v>
      </c>
      <c r="B4" s="245" t="s">
        <v>199</v>
      </c>
      <c r="C4" s="245"/>
      <c r="D4" s="245"/>
      <c r="E4" s="245" t="s">
        <v>200</v>
      </c>
      <c r="F4" s="245"/>
      <c r="G4" s="245"/>
      <c r="H4" s="245" t="s">
        <v>201</v>
      </c>
      <c r="I4" s="245"/>
      <c r="J4" s="245"/>
      <c r="K4" s="245" t="s">
        <v>202</v>
      </c>
      <c r="L4" s="245"/>
      <c r="M4" s="245"/>
      <c r="N4" s="245" t="s">
        <v>203</v>
      </c>
      <c r="O4" s="245"/>
      <c r="P4" s="245"/>
    </row>
    <row r="5" spans="1:16" ht="28.5" x14ac:dyDescent="0.25">
      <c r="A5" s="245"/>
      <c r="B5" s="17" t="s">
        <v>204</v>
      </c>
      <c r="C5" s="17" t="s">
        <v>205</v>
      </c>
      <c r="D5" s="17" t="s">
        <v>206</v>
      </c>
      <c r="E5" s="17" t="s">
        <v>204</v>
      </c>
      <c r="F5" s="10" t="s">
        <v>205</v>
      </c>
      <c r="G5" s="10" t="s">
        <v>206</v>
      </c>
      <c r="H5" s="10" t="s">
        <v>204</v>
      </c>
      <c r="I5" s="10" t="s">
        <v>205</v>
      </c>
      <c r="J5" s="10" t="s">
        <v>206</v>
      </c>
      <c r="K5" s="10" t="s">
        <v>204</v>
      </c>
      <c r="L5" s="10" t="s">
        <v>205</v>
      </c>
      <c r="M5" s="10" t="s">
        <v>206</v>
      </c>
      <c r="N5" s="10" t="s">
        <v>204</v>
      </c>
      <c r="O5" s="10" t="s">
        <v>205</v>
      </c>
      <c r="P5" s="10" t="s">
        <v>206</v>
      </c>
    </row>
    <row r="6" spans="1:16" ht="20.100000000000001" customHeight="1" x14ac:dyDescent="0.25">
      <c r="A6" s="6" t="s">
        <v>6</v>
      </c>
      <c r="B6" s="41">
        <v>0</v>
      </c>
      <c r="C6" s="31"/>
      <c r="D6" s="31"/>
      <c r="E6" s="32">
        <v>0</v>
      </c>
      <c r="F6" s="42"/>
      <c r="G6" s="41"/>
      <c r="H6" s="32">
        <v>0</v>
      </c>
      <c r="I6" s="42"/>
      <c r="J6" s="41"/>
      <c r="K6" s="32">
        <v>0</v>
      </c>
      <c r="L6" s="42"/>
      <c r="M6" s="41"/>
      <c r="N6" s="32">
        <v>0</v>
      </c>
      <c r="O6" s="42"/>
      <c r="P6" s="41"/>
    </row>
    <row r="7" spans="1:16" ht="20.100000000000001" customHeight="1" x14ac:dyDescent="0.25">
      <c r="A7" s="6" t="s">
        <v>7</v>
      </c>
      <c r="B7" s="33">
        <v>0</v>
      </c>
      <c r="C7" s="34"/>
      <c r="D7" s="42"/>
      <c r="E7" s="32">
        <v>153</v>
      </c>
      <c r="F7" s="42">
        <v>2</v>
      </c>
      <c r="G7" s="42">
        <v>36.867469879518069</v>
      </c>
      <c r="H7" s="32">
        <v>69</v>
      </c>
      <c r="I7" s="42">
        <v>-40.517241379310342</v>
      </c>
      <c r="J7" s="42">
        <v>16.626506024096386</v>
      </c>
      <c r="K7" s="32">
        <v>44</v>
      </c>
      <c r="L7" s="24">
        <v>-16.981132075471692</v>
      </c>
      <c r="M7" s="42">
        <v>10.602409638554217</v>
      </c>
      <c r="N7" s="32">
        <v>149</v>
      </c>
      <c r="O7" s="42">
        <v>-15.340909090909093</v>
      </c>
      <c r="P7" s="42">
        <v>35.903614457831324</v>
      </c>
    </row>
    <row r="8" spans="1:16" ht="20.100000000000001" customHeight="1" x14ac:dyDescent="0.25">
      <c r="A8" s="6" t="s">
        <v>8</v>
      </c>
      <c r="B8" s="21">
        <v>0</v>
      </c>
      <c r="C8" s="42"/>
      <c r="D8" s="42"/>
      <c r="E8" s="32">
        <v>147</v>
      </c>
      <c r="F8" s="42">
        <v>-30.660377358490564</v>
      </c>
      <c r="G8" s="42">
        <v>33.561643835616437</v>
      </c>
      <c r="H8" s="32">
        <v>71</v>
      </c>
      <c r="I8" s="42">
        <v>-34.259259259259252</v>
      </c>
      <c r="J8" s="42">
        <v>16.210045662100455</v>
      </c>
      <c r="K8" s="32">
        <v>19</v>
      </c>
      <c r="L8" s="42">
        <v>-17.391304347826093</v>
      </c>
      <c r="M8" s="42">
        <v>4.3378995433789953</v>
      </c>
      <c r="N8" s="32">
        <v>201</v>
      </c>
      <c r="O8" s="42">
        <v>-4.7393364928909989</v>
      </c>
      <c r="P8" s="42">
        <v>45.890410958904113</v>
      </c>
    </row>
    <row r="9" spans="1:16" ht="20.100000000000001" customHeight="1" x14ac:dyDescent="0.25">
      <c r="A9" s="6" t="s">
        <v>9</v>
      </c>
      <c r="B9" s="21">
        <v>0</v>
      </c>
      <c r="C9" s="34"/>
      <c r="D9" s="42"/>
      <c r="E9" s="32">
        <v>971</v>
      </c>
      <c r="F9" s="42">
        <v>-9.167446211412539</v>
      </c>
      <c r="G9" s="42">
        <v>53.322350356946735</v>
      </c>
      <c r="H9" s="32">
        <v>222</v>
      </c>
      <c r="I9" s="42">
        <v>-14.615384615384613</v>
      </c>
      <c r="J9" s="42">
        <v>12.191103789126853</v>
      </c>
      <c r="K9" s="32">
        <v>518</v>
      </c>
      <c r="L9" s="42">
        <v>-16.853932584269657</v>
      </c>
      <c r="M9" s="42">
        <v>28.445908841295992</v>
      </c>
      <c r="N9" s="32">
        <v>110</v>
      </c>
      <c r="O9" s="42">
        <v>-2.6548672566371749</v>
      </c>
      <c r="P9" s="42">
        <v>6.0406370126304232</v>
      </c>
    </row>
    <row r="10" spans="1:16" ht="20.100000000000001" customHeight="1" x14ac:dyDescent="0.25">
      <c r="A10" s="6" t="s">
        <v>10</v>
      </c>
      <c r="B10" s="21">
        <v>0</v>
      </c>
      <c r="C10" s="42"/>
      <c r="D10" s="42"/>
      <c r="E10" s="32">
        <v>0</v>
      </c>
      <c r="F10" s="42"/>
      <c r="G10" s="42">
        <v>0</v>
      </c>
      <c r="H10" s="32">
        <v>278</v>
      </c>
      <c r="I10" s="42">
        <v>7.3359073359073363</v>
      </c>
      <c r="J10" s="42">
        <v>32.28803716608595</v>
      </c>
      <c r="K10" s="32">
        <v>266</v>
      </c>
      <c r="L10" s="42">
        <v>-5.6737588652482174</v>
      </c>
      <c r="M10" s="42">
        <v>30.894308943089431</v>
      </c>
      <c r="N10" s="32">
        <v>317</v>
      </c>
      <c r="O10" s="42">
        <v>-3.6474164133738611</v>
      </c>
      <c r="P10" s="42">
        <v>36.817653890824623</v>
      </c>
    </row>
    <row r="11" spans="1:16" ht="20.100000000000001" customHeight="1" x14ac:dyDescent="0.25">
      <c r="A11" s="6" t="s">
        <v>11</v>
      </c>
      <c r="B11" s="21">
        <v>0</v>
      </c>
      <c r="C11" s="42"/>
      <c r="D11" s="42"/>
      <c r="E11" s="32">
        <v>222</v>
      </c>
      <c r="F11" s="42">
        <v>-15.589353612167301</v>
      </c>
      <c r="G11" s="42">
        <v>37.691001697792871</v>
      </c>
      <c r="H11" s="32">
        <v>136</v>
      </c>
      <c r="I11" s="42">
        <v>-22.285714285714292</v>
      </c>
      <c r="J11" s="42">
        <v>23.089983022071308</v>
      </c>
      <c r="K11" s="32">
        <v>67</v>
      </c>
      <c r="L11" s="42">
        <v>17.543859649122822</v>
      </c>
      <c r="M11" s="42">
        <v>11.375212224108658</v>
      </c>
      <c r="N11" s="32">
        <v>164</v>
      </c>
      <c r="O11" s="42">
        <v>1.8633540372670865</v>
      </c>
      <c r="P11" s="42">
        <v>27.843803056027166</v>
      </c>
    </row>
    <row r="12" spans="1:16" ht="20.100000000000001" customHeight="1" x14ac:dyDescent="0.25">
      <c r="A12" s="6" t="s">
        <v>12</v>
      </c>
      <c r="B12" s="21">
        <v>0</v>
      </c>
      <c r="C12" s="42"/>
      <c r="D12" s="42"/>
      <c r="E12" s="32">
        <v>27</v>
      </c>
      <c r="F12" s="42">
        <v>-42.553191489361694</v>
      </c>
      <c r="G12" s="42">
        <v>7.584269662921348</v>
      </c>
      <c r="H12" s="32">
        <v>54</v>
      </c>
      <c r="I12" s="42">
        <v>-43.15789473684211</v>
      </c>
      <c r="J12" s="42">
        <v>15.168539325842696</v>
      </c>
      <c r="K12" s="32">
        <v>4</v>
      </c>
      <c r="L12" s="26">
        <v>100</v>
      </c>
      <c r="M12" s="42">
        <v>1.1235955056179776</v>
      </c>
      <c r="N12" s="32">
        <v>271</v>
      </c>
      <c r="O12" s="42">
        <v>-10.561056105610561</v>
      </c>
      <c r="P12" s="42">
        <v>76.123595505617971</v>
      </c>
    </row>
    <row r="13" spans="1:16" ht="20.100000000000001" customHeight="1" x14ac:dyDescent="0.25">
      <c r="A13" s="6" t="s">
        <v>13</v>
      </c>
      <c r="B13" s="21">
        <v>0</v>
      </c>
      <c r="C13" s="34"/>
      <c r="D13" s="42"/>
      <c r="E13" s="32">
        <v>565</v>
      </c>
      <c r="F13" s="42">
        <v>-8.1300813008130035</v>
      </c>
      <c r="G13" s="42">
        <v>59.536354056901999</v>
      </c>
      <c r="H13" s="32">
        <v>166</v>
      </c>
      <c r="I13" s="42">
        <v>-36.398467432950184</v>
      </c>
      <c r="J13" s="42">
        <v>17.49209694415174</v>
      </c>
      <c r="K13" s="32">
        <v>104</v>
      </c>
      <c r="L13" s="26">
        <v>85.714285714285722</v>
      </c>
      <c r="M13" s="42">
        <v>10.95890410958904</v>
      </c>
      <c r="N13" s="32">
        <v>114</v>
      </c>
      <c r="O13" s="42">
        <v>-5</v>
      </c>
      <c r="P13" s="42">
        <v>12.012644889357219</v>
      </c>
    </row>
    <row r="14" spans="1:16" ht="20.100000000000001" customHeight="1" x14ac:dyDescent="0.25">
      <c r="A14" s="6" t="s">
        <v>14</v>
      </c>
      <c r="B14" s="21">
        <v>0</v>
      </c>
      <c r="C14" s="42"/>
      <c r="D14" s="42"/>
      <c r="E14" s="32">
        <v>180</v>
      </c>
      <c r="F14" s="42">
        <v>-9.0909090909090935</v>
      </c>
      <c r="G14" s="42">
        <v>25.38787023977433</v>
      </c>
      <c r="H14" s="32">
        <v>122</v>
      </c>
      <c r="I14" s="42">
        <v>15.094339622641513</v>
      </c>
      <c r="J14" s="42">
        <v>17.207334273624824</v>
      </c>
      <c r="K14" s="32">
        <v>15</v>
      </c>
      <c r="L14" s="30">
        <v>50</v>
      </c>
      <c r="M14" s="42">
        <v>2.1156558533145273</v>
      </c>
      <c r="N14" s="32">
        <v>392</v>
      </c>
      <c r="O14" s="42">
        <v>32.432432432432421</v>
      </c>
      <c r="P14" s="42">
        <v>55.289139633286318</v>
      </c>
    </row>
    <row r="15" spans="1:16" ht="20.100000000000001" customHeight="1" x14ac:dyDescent="0.25">
      <c r="A15" s="6" t="s">
        <v>15</v>
      </c>
      <c r="B15" s="21">
        <v>0</v>
      </c>
      <c r="C15" s="34"/>
      <c r="D15" s="42"/>
      <c r="E15" s="32">
        <v>0</v>
      </c>
      <c r="F15" s="132">
        <v>-100</v>
      </c>
      <c r="G15" s="42">
        <v>0</v>
      </c>
      <c r="H15" s="32">
        <v>359</v>
      </c>
      <c r="I15" s="42">
        <v>-35.778175313059037</v>
      </c>
      <c r="J15" s="42">
        <v>32.197309417040358</v>
      </c>
      <c r="K15" s="32">
        <v>116</v>
      </c>
      <c r="L15" s="42">
        <v>28.888888888888886</v>
      </c>
      <c r="M15" s="42">
        <v>10.403587443946188</v>
      </c>
      <c r="N15" s="32">
        <v>640</v>
      </c>
      <c r="O15" s="42">
        <v>-8.0459770114942586</v>
      </c>
      <c r="P15" s="42">
        <v>57.399103139013455</v>
      </c>
    </row>
    <row r="16" spans="1:16" ht="20.100000000000001" customHeight="1" x14ac:dyDescent="0.25">
      <c r="A16" s="6" t="s">
        <v>16</v>
      </c>
      <c r="B16" s="32">
        <v>2124</v>
      </c>
      <c r="C16" s="42">
        <v>2.2999999999999998</v>
      </c>
      <c r="D16" s="42">
        <v>100</v>
      </c>
      <c r="E16" s="32"/>
      <c r="F16" s="42"/>
      <c r="G16" s="42"/>
      <c r="H16" s="32"/>
      <c r="I16" s="42"/>
      <c r="J16" s="42"/>
      <c r="K16" s="32"/>
      <c r="L16" s="132"/>
      <c r="M16" s="42"/>
      <c r="N16" s="32"/>
      <c r="O16" s="42"/>
      <c r="P16" s="42"/>
    </row>
    <row r="17" spans="1:16" ht="20.100000000000001" customHeight="1" x14ac:dyDescent="0.25">
      <c r="A17" s="6" t="s">
        <v>17</v>
      </c>
      <c r="B17" s="21">
        <v>0</v>
      </c>
      <c r="C17" s="42"/>
      <c r="D17" s="42"/>
      <c r="E17" s="32">
        <v>178</v>
      </c>
      <c r="F17" s="42">
        <v>-9.183673469387756</v>
      </c>
      <c r="G17" s="42">
        <v>40.732265446224254</v>
      </c>
      <c r="H17" s="32">
        <v>43</v>
      </c>
      <c r="I17" s="42">
        <v>-62.608695652173914</v>
      </c>
      <c r="J17" s="42">
        <v>9.8398169336384438</v>
      </c>
      <c r="K17" s="32">
        <v>52</v>
      </c>
      <c r="L17" s="26">
        <v>52.941176470588232</v>
      </c>
      <c r="M17" s="42">
        <v>11.899313501144166</v>
      </c>
      <c r="N17" s="32">
        <v>164</v>
      </c>
      <c r="O17" s="42">
        <v>21.481481481481481</v>
      </c>
      <c r="P17" s="42">
        <v>37.528604118993137</v>
      </c>
    </row>
    <row r="18" spans="1:16" ht="20.100000000000001" customHeight="1" x14ac:dyDescent="0.25">
      <c r="A18" s="6" t="s">
        <v>18</v>
      </c>
      <c r="B18" s="21">
        <v>0</v>
      </c>
      <c r="C18" s="42"/>
      <c r="D18" s="42"/>
      <c r="E18" s="32">
        <v>0</v>
      </c>
      <c r="F18" s="42"/>
      <c r="G18" s="42">
        <v>0</v>
      </c>
      <c r="H18" s="32">
        <v>32</v>
      </c>
      <c r="I18" s="42">
        <v>-41.81818181818182</v>
      </c>
      <c r="J18" s="42">
        <v>13.278008298755188</v>
      </c>
      <c r="K18" s="32">
        <v>145</v>
      </c>
      <c r="L18" s="42">
        <v>1.3986013986014001</v>
      </c>
      <c r="M18" s="42">
        <v>60.165975103734439</v>
      </c>
      <c r="N18" s="32">
        <v>64</v>
      </c>
      <c r="O18" s="26">
        <v>82.857142857142861</v>
      </c>
      <c r="P18" s="42">
        <v>26.556016597510375</v>
      </c>
    </row>
    <row r="19" spans="1:16" ht="20.100000000000001" customHeight="1" x14ac:dyDescent="0.25">
      <c r="A19" s="6" t="s">
        <v>19</v>
      </c>
      <c r="B19" s="21">
        <v>0</v>
      </c>
      <c r="C19" s="34"/>
      <c r="D19" s="42"/>
      <c r="E19" s="32">
        <v>568</v>
      </c>
      <c r="F19" s="42">
        <v>-7.7922077922077904</v>
      </c>
      <c r="G19" s="42">
        <v>43.591711435149655</v>
      </c>
      <c r="H19" s="32">
        <v>127</v>
      </c>
      <c r="I19" s="42">
        <v>-3.0534351145038272</v>
      </c>
      <c r="J19" s="42">
        <v>9.7467382962394478</v>
      </c>
      <c r="K19" s="32">
        <v>90</v>
      </c>
      <c r="L19" s="42">
        <v>-16.666666666666657</v>
      </c>
      <c r="M19" s="42">
        <v>6.9071373752877978</v>
      </c>
      <c r="N19" s="32">
        <v>518</v>
      </c>
      <c r="O19" s="42">
        <v>11.637931034482762</v>
      </c>
      <c r="P19" s="42">
        <v>39.754412893323099</v>
      </c>
    </row>
    <row r="20" spans="1:16" ht="20.100000000000001" customHeight="1" x14ac:dyDescent="0.25">
      <c r="A20" s="6" t="s">
        <v>20</v>
      </c>
      <c r="B20" s="21">
        <v>0</v>
      </c>
      <c r="C20" s="34"/>
      <c r="D20" s="42"/>
      <c r="E20" s="32">
        <v>525</v>
      </c>
      <c r="F20" s="42">
        <v>9.8326359832636001</v>
      </c>
      <c r="G20" s="42">
        <v>65.707133917396746</v>
      </c>
      <c r="H20" s="32">
        <v>82</v>
      </c>
      <c r="I20" s="42">
        <v>-39.705882352941181</v>
      </c>
      <c r="J20" s="42">
        <v>10.262828535669588</v>
      </c>
      <c r="K20" s="32">
        <v>86</v>
      </c>
      <c r="L20" s="42">
        <v>-15.686274509803923</v>
      </c>
      <c r="M20" s="42">
        <v>10.763454317897372</v>
      </c>
      <c r="N20" s="32">
        <v>106</v>
      </c>
      <c r="O20" s="42">
        <v>43.243243243243256</v>
      </c>
      <c r="P20" s="42">
        <v>13.266583229036295</v>
      </c>
    </row>
    <row r="21" spans="1:16" ht="20.100000000000001" customHeight="1" x14ac:dyDescent="0.25">
      <c r="A21" s="6" t="s">
        <v>21</v>
      </c>
      <c r="B21" s="21">
        <v>0</v>
      </c>
      <c r="C21" s="34"/>
      <c r="D21" s="42"/>
      <c r="E21" s="32">
        <v>827</v>
      </c>
      <c r="F21" s="42">
        <v>-24.197983501374893</v>
      </c>
      <c r="G21" s="42">
        <v>66.909385113268613</v>
      </c>
      <c r="H21" s="32">
        <v>167</v>
      </c>
      <c r="I21" s="42">
        <v>-31.557377049180317</v>
      </c>
      <c r="J21" s="42">
        <v>13.511326860841423</v>
      </c>
      <c r="K21" s="32">
        <v>37</v>
      </c>
      <c r="L21" s="30">
        <v>68.181818181818187</v>
      </c>
      <c r="M21" s="42">
        <v>2.9935275080906147</v>
      </c>
      <c r="N21" s="32">
        <v>205</v>
      </c>
      <c r="O21" s="42">
        <v>-17.338709677419359</v>
      </c>
      <c r="P21" s="42">
        <v>16.585760517799354</v>
      </c>
    </row>
    <row r="22" spans="1:16" ht="20.100000000000001" customHeight="1" x14ac:dyDescent="0.25">
      <c r="A22" s="6" t="s">
        <v>22</v>
      </c>
      <c r="B22" s="21">
        <v>0</v>
      </c>
      <c r="C22" s="35"/>
      <c r="D22" s="42"/>
      <c r="E22" s="32">
        <v>219</v>
      </c>
      <c r="F22" s="42">
        <v>-17.669172932330824</v>
      </c>
      <c r="G22" s="42">
        <v>32.444444444444443</v>
      </c>
      <c r="H22" s="32">
        <v>259</v>
      </c>
      <c r="I22" s="42">
        <v>11.637931034482762</v>
      </c>
      <c r="J22" s="42">
        <v>38.370370370370374</v>
      </c>
      <c r="K22" s="32">
        <v>36</v>
      </c>
      <c r="L22" s="42">
        <v>-58.620689655172413</v>
      </c>
      <c r="M22" s="42">
        <v>5.333333333333333</v>
      </c>
      <c r="N22" s="32">
        <v>161</v>
      </c>
      <c r="O22" s="42">
        <v>21.969696969696969</v>
      </c>
      <c r="P22" s="42">
        <v>23.851851851851851</v>
      </c>
    </row>
    <row r="23" spans="1:16" ht="20.100000000000001" customHeight="1" x14ac:dyDescent="0.25">
      <c r="A23" s="6" t="s">
        <v>23</v>
      </c>
      <c r="B23" s="21">
        <v>0</v>
      </c>
      <c r="C23" s="42"/>
      <c r="D23" s="42"/>
      <c r="E23" s="32">
        <v>196</v>
      </c>
      <c r="F23" s="42">
        <v>-0.50761421319796796</v>
      </c>
      <c r="G23" s="42">
        <v>39.676113360323889</v>
      </c>
      <c r="H23" s="32">
        <v>66</v>
      </c>
      <c r="I23" s="42">
        <v>-46.774193548387103</v>
      </c>
      <c r="J23" s="42">
        <v>13.360323886639677</v>
      </c>
      <c r="K23" s="32">
        <v>17</v>
      </c>
      <c r="L23" s="42">
        <v>-29.166666666666657</v>
      </c>
      <c r="M23" s="42">
        <v>3.4412955465587043</v>
      </c>
      <c r="N23" s="32">
        <v>215</v>
      </c>
      <c r="O23" s="42">
        <v>0.93896713615023941</v>
      </c>
      <c r="P23" s="42">
        <v>43.522267206477736</v>
      </c>
    </row>
    <row r="24" spans="1:16" ht="20.100000000000001" customHeight="1" x14ac:dyDescent="0.25">
      <c r="A24" s="6" t="s">
        <v>24</v>
      </c>
      <c r="B24" s="21">
        <v>0</v>
      </c>
      <c r="C24" s="34"/>
      <c r="D24" s="42"/>
      <c r="E24" s="32">
        <v>203</v>
      </c>
      <c r="F24" s="42">
        <v>-12.5</v>
      </c>
      <c r="G24" s="42">
        <v>35.99290780141844</v>
      </c>
      <c r="H24" s="32">
        <v>161</v>
      </c>
      <c r="I24" s="42">
        <v>24.806201550387598</v>
      </c>
      <c r="J24" s="42">
        <v>28.546099290780141</v>
      </c>
      <c r="K24" s="32">
        <v>33</v>
      </c>
      <c r="L24" s="26">
        <v>230</v>
      </c>
      <c r="M24" s="42">
        <v>5.8510638297872344</v>
      </c>
      <c r="N24" s="32">
        <v>167</v>
      </c>
      <c r="O24" s="42">
        <v>21.897810218978108</v>
      </c>
      <c r="P24" s="42">
        <v>29.609929078014183</v>
      </c>
    </row>
    <row r="25" spans="1:16" ht="20.100000000000001" customHeight="1" x14ac:dyDescent="0.25">
      <c r="A25" s="6" t="s">
        <v>25</v>
      </c>
      <c r="B25" s="21">
        <v>0</v>
      </c>
      <c r="C25" s="42"/>
      <c r="D25" s="42"/>
      <c r="E25" s="32">
        <v>214</v>
      </c>
      <c r="F25" s="42">
        <v>1.4218009478672968</v>
      </c>
      <c r="G25" s="42">
        <v>53.904282115869016</v>
      </c>
      <c r="H25" s="32">
        <v>28</v>
      </c>
      <c r="I25" s="42">
        <v>-30</v>
      </c>
      <c r="J25" s="42">
        <v>7.0528967254408057</v>
      </c>
      <c r="K25" s="32">
        <v>33</v>
      </c>
      <c r="L25" s="42">
        <v>312.5</v>
      </c>
      <c r="M25" s="42">
        <v>8.3123425692695214</v>
      </c>
      <c r="N25" s="32">
        <v>122</v>
      </c>
      <c r="O25" s="42">
        <v>4.2735042735042725</v>
      </c>
      <c r="P25" s="42">
        <v>30.730478589420656</v>
      </c>
    </row>
    <row r="26" spans="1:16" ht="20.100000000000001" customHeight="1" x14ac:dyDescent="0.25">
      <c r="A26" s="6" t="s">
        <v>26</v>
      </c>
      <c r="B26" s="21">
        <v>0</v>
      </c>
      <c r="C26" s="34"/>
      <c r="D26" s="42"/>
      <c r="E26" s="32">
        <v>885</v>
      </c>
      <c r="F26" s="42">
        <v>-14.327202323330098</v>
      </c>
      <c r="G26" s="42">
        <v>66.842900302114799</v>
      </c>
      <c r="H26" s="32">
        <v>102</v>
      </c>
      <c r="I26" s="42">
        <v>-48.223350253807105</v>
      </c>
      <c r="J26" s="42">
        <v>7.7039274924471295</v>
      </c>
      <c r="K26" s="32">
        <v>36</v>
      </c>
      <c r="L26" s="26">
        <v>-20</v>
      </c>
      <c r="M26" s="42">
        <v>2.7190332326283988</v>
      </c>
      <c r="N26" s="32">
        <v>301</v>
      </c>
      <c r="O26" s="42">
        <v>7.8853046594982033</v>
      </c>
      <c r="P26" s="42">
        <v>22.734138972809667</v>
      </c>
    </row>
    <row r="27" spans="1:16" ht="20.100000000000001" customHeight="1" x14ac:dyDescent="0.25">
      <c r="A27" s="6" t="s">
        <v>27</v>
      </c>
      <c r="B27" s="21">
        <v>0</v>
      </c>
      <c r="C27" s="34"/>
      <c r="D27" s="42"/>
      <c r="E27" s="32">
        <v>238</v>
      </c>
      <c r="F27" s="42">
        <v>-12.820512820512818</v>
      </c>
      <c r="G27" s="42">
        <v>50.210970464135023</v>
      </c>
      <c r="H27" s="32">
        <v>101</v>
      </c>
      <c r="I27" s="42">
        <v>-6.481481481481481</v>
      </c>
      <c r="J27" s="42">
        <v>21.308016877637129</v>
      </c>
      <c r="K27" s="32">
        <v>34</v>
      </c>
      <c r="L27" s="42">
        <v>-19.047619047619051</v>
      </c>
      <c r="M27" s="42">
        <v>7.1729957805907176</v>
      </c>
      <c r="N27" s="32">
        <v>101</v>
      </c>
      <c r="O27" s="42">
        <v>-16.528925619834709</v>
      </c>
      <c r="P27" s="42">
        <v>21.308016877637129</v>
      </c>
    </row>
    <row r="28" spans="1:16" ht="20.100000000000001" customHeight="1" x14ac:dyDescent="0.25">
      <c r="A28" s="6" t="s">
        <v>28</v>
      </c>
      <c r="B28" s="21">
        <v>0</v>
      </c>
      <c r="C28" s="42"/>
      <c r="D28" s="42"/>
      <c r="E28" s="32">
        <v>219</v>
      </c>
      <c r="F28" s="42">
        <v>-9.5041322314049665</v>
      </c>
      <c r="G28" s="42">
        <v>49.547511312217196</v>
      </c>
      <c r="H28" s="32">
        <v>68</v>
      </c>
      <c r="I28" s="42">
        <v>-32</v>
      </c>
      <c r="J28" s="42">
        <v>15.384615384615385</v>
      </c>
      <c r="K28" s="32">
        <v>65</v>
      </c>
      <c r="L28" s="42">
        <v>-22.61904761904762</v>
      </c>
      <c r="M28" s="42">
        <v>14.705882352941176</v>
      </c>
      <c r="N28" s="32">
        <v>90</v>
      </c>
      <c r="O28" s="42">
        <v>-11.764705882352942</v>
      </c>
      <c r="P28" s="42">
        <v>20.361990950226243</v>
      </c>
    </row>
    <row r="29" spans="1:16" ht="20.100000000000001" customHeight="1" x14ac:dyDescent="0.25">
      <c r="A29" s="6" t="s">
        <v>29</v>
      </c>
      <c r="B29" s="21">
        <v>0</v>
      </c>
      <c r="C29" s="34"/>
      <c r="D29" s="42"/>
      <c r="E29" s="32">
        <v>202</v>
      </c>
      <c r="F29" s="42">
        <v>-27.075812274368232</v>
      </c>
      <c r="G29" s="42">
        <v>42.526315789473685</v>
      </c>
      <c r="H29" s="32">
        <v>119</v>
      </c>
      <c r="I29" s="42">
        <v>-22.222222222222214</v>
      </c>
      <c r="J29" s="42">
        <v>25.05263157894737</v>
      </c>
      <c r="K29" s="32">
        <v>29</v>
      </c>
      <c r="L29" s="30">
        <v>222.22222222222223</v>
      </c>
      <c r="M29" s="42">
        <v>6.1052631578947372</v>
      </c>
      <c r="N29" s="32">
        <v>125</v>
      </c>
      <c r="O29" s="42">
        <v>-25.595238095238102</v>
      </c>
      <c r="P29" s="42">
        <v>26.315789473684209</v>
      </c>
    </row>
    <row r="30" spans="1:16" ht="20.100000000000001" customHeight="1" x14ac:dyDescent="0.25">
      <c r="A30" s="6" t="s">
        <v>30</v>
      </c>
      <c r="B30" s="21">
        <v>0</v>
      </c>
      <c r="C30" s="34"/>
      <c r="D30" s="42"/>
      <c r="E30" s="32">
        <v>159</v>
      </c>
      <c r="F30" s="42">
        <v>-3.0487804878048763</v>
      </c>
      <c r="G30" s="42">
        <v>39.066339066339069</v>
      </c>
      <c r="H30" s="32">
        <v>83</v>
      </c>
      <c r="I30" s="42">
        <v>-50.595238095238095</v>
      </c>
      <c r="J30" s="42">
        <v>20.393120393120395</v>
      </c>
      <c r="K30" s="32">
        <v>46</v>
      </c>
      <c r="L30" s="42">
        <v>1433.3333333333335</v>
      </c>
      <c r="M30" s="42">
        <v>11.302211302211303</v>
      </c>
      <c r="N30" s="32">
        <v>119</v>
      </c>
      <c r="O30" s="42">
        <v>-6.2992125984251999</v>
      </c>
      <c r="P30" s="42">
        <v>29.238329238329239</v>
      </c>
    </row>
    <row r="31" spans="1:16" ht="20.100000000000001" customHeight="1" x14ac:dyDescent="0.25">
      <c r="A31" s="6" t="s">
        <v>31</v>
      </c>
      <c r="B31" s="21">
        <v>0</v>
      </c>
      <c r="C31" s="42"/>
      <c r="D31" s="42"/>
      <c r="E31" s="32">
        <v>117</v>
      </c>
      <c r="F31" s="42">
        <v>-18.75</v>
      </c>
      <c r="G31" s="42">
        <v>39</v>
      </c>
      <c r="H31" s="32">
        <v>23</v>
      </c>
      <c r="I31" s="42">
        <v>-28.125</v>
      </c>
      <c r="J31" s="42">
        <v>7.666666666666667</v>
      </c>
      <c r="K31" s="32">
        <v>10</v>
      </c>
      <c r="L31" s="30">
        <v>42.857142857142861</v>
      </c>
      <c r="M31" s="42">
        <v>3.3333333333333335</v>
      </c>
      <c r="N31" s="32">
        <v>150</v>
      </c>
      <c r="O31" s="42">
        <v>-22.279792746113984</v>
      </c>
      <c r="P31" s="42">
        <v>50</v>
      </c>
    </row>
    <row r="32" spans="1:16" ht="20.100000000000001" customHeight="1" x14ac:dyDescent="0.25">
      <c r="A32" s="6" t="s">
        <v>32</v>
      </c>
      <c r="B32" s="21">
        <v>0</v>
      </c>
      <c r="C32" s="42"/>
      <c r="D32" s="42"/>
      <c r="E32" s="32">
        <v>0</v>
      </c>
      <c r="F32" s="42"/>
      <c r="G32" s="42"/>
      <c r="H32" s="32">
        <v>0</v>
      </c>
      <c r="I32" s="42"/>
      <c r="J32" s="42"/>
      <c r="K32" s="32">
        <v>0</v>
      </c>
      <c r="L32" s="42"/>
      <c r="M32" s="42"/>
      <c r="N32" s="32">
        <v>0</v>
      </c>
      <c r="O32" s="42"/>
      <c r="P32" s="42"/>
    </row>
    <row r="33" spans="1:16" ht="20.100000000000001" customHeight="1" x14ac:dyDescent="0.25">
      <c r="A33" s="7" t="s">
        <v>33</v>
      </c>
      <c r="B33" s="166">
        <v>2124</v>
      </c>
      <c r="C33" s="22">
        <v>2.2999999999999998</v>
      </c>
      <c r="D33" s="22">
        <v>11.211401425178147</v>
      </c>
      <c r="E33" s="37">
        <v>7015</v>
      </c>
      <c r="F33" s="22">
        <v>-12.025078369905955</v>
      </c>
      <c r="G33" s="22">
        <v>37.028239641066243</v>
      </c>
      <c r="H33" s="37">
        <v>2938</v>
      </c>
      <c r="I33" s="22">
        <v>-24.724570842941333</v>
      </c>
      <c r="J33" s="22">
        <v>15.508049617313276</v>
      </c>
      <c r="K33" s="37">
        <v>1902</v>
      </c>
      <c r="L33" s="22">
        <v>-1.1948051948051983</v>
      </c>
      <c r="M33" s="22">
        <v>10.039588281868568</v>
      </c>
      <c r="N33" s="37">
        <v>4966</v>
      </c>
      <c r="O33" s="22">
        <v>0.36363636363635976</v>
      </c>
      <c r="P33" s="22">
        <v>26.212721034573764</v>
      </c>
    </row>
  </sheetData>
  <mergeCells count="8">
    <mergeCell ref="A1:P1"/>
    <mergeCell ref="A2:P2"/>
    <mergeCell ref="A4:A5"/>
    <mergeCell ref="B4:D4"/>
    <mergeCell ref="E4:G4"/>
    <mergeCell ref="H4:J4"/>
    <mergeCell ref="K4:M4"/>
    <mergeCell ref="N4:P4"/>
  </mergeCells>
  <conditionalFormatting sqref="L30 I6:I33 L6 O6:O33 C6 C8 C10:C12 C14 C16:C18 C23 C25 C28 C31:C33 L8:L13 F16:F33 L22:L28 L32:L33 F6:F14 L15 L17:L20">
    <cfRule type="cellIs" dxfId="155" priority="2" stopIfTrue="1" operator="greaterThan">
      <formula>0</formula>
    </cfRule>
  </conditionalFormatting>
  <conditionalFormatting sqref="L30 I6:I33 L6 O6:O33 C6 C8 C10:C12 C14 C16:C18 C23 C25 C28 C31:C33 L8:L13 F16:F33 L22:L28 L32:L33 F6:F14 L15 L17:L20">
    <cfRule type="cellIs" dxfId="154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86E6-F699-4547-94D4-0360E67123D1}">
  <dimension ref="A1:O190"/>
  <sheetViews>
    <sheetView topLeftCell="A10" workbookViewId="0">
      <selection activeCell="P16" sqref="P16"/>
    </sheetView>
  </sheetViews>
  <sheetFormatPr defaultRowHeight="15" x14ac:dyDescent="0.25"/>
  <cols>
    <col min="1" max="1" width="69.140625" customWidth="1"/>
    <col min="2" max="10" width="10.7109375" customWidth="1"/>
  </cols>
  <sheetData>
    <row r="1" spans="1:10" s="23" customFormat="1" ht="18" x14ac:dyDescent="0.25">
      <c r="A1" s="211" t="s">
        <v>256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s="23" customFormat="1" ht="18" x14ac:dyDescent="0.25">
      <c r="A2" s="211" t="s">
        <v>324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7" t="s">
        <v>84</v>
      </c>
      <c r="B4" s="217" t="s">
        <v>241</v>
      </c>
      <c r="C4" s="217"/>
      <c r="D4" s="217"/>
      <c r="E4" s="217"/>
      <c r="F4" s="217"/>
      <c r="G4" s="217"/>
      <c r="H4" s="217"/>
      <c r="I4" s="217"/>
      <c r="J4" s="217"/>
    </row>
    <row r="5" spans="1:10" x14ac:dyDescent="0.25">
      <c r="A5" s="217"/>
      <c r="B5" s="217" t="s">
        <v>2</v>
      </c>
      <c r="C5" s="217"/>
      <c r="D5" s="217"/>
      <c r="E5" s="217" t="s">
        <v>3</v>
      </c>
      <c r="F5" s="217"/>
      <c r="G5" s="217"/>
      <c r="H5" s="217" t="s">
        <v>4</v>
      </c>
      <c r="I5" s="217"/>
      <c r="J5" s="217"/>
    </row>
    <row r="6" spans="1:10" ht="32.25" customHeight="1" x14ac:dyDescent="0.25">
      <c r="A6" s="217"/>
      <c r="B6" s="74">
        <v>2020</v>
      </c>
      <c r="C6" s="74">
        <v>2021</v>
      </c>
      <c r="D6" s="74" t="s">
        <v>5</v>
      </c>
      <c r="E6" s="74">
        <v>2020</v>
      </c>
      <c r="F6" s="74">
        <v>2021</v>
      </c>
      <c r="G6" s="74" t="s">
        <v>5</v>
      </c>
      <c r="H6" s="74">
        <v>2020</v>
      </c>
      <c r="I6" s="74">
        <v>2021</v>
      </c>
      <c r="J6" s="74" t="s">
        <v>5</v>
      </c>
    </row>
    <row r="7" spans="1:10" ht="24.95" customHeight="1" x14ac:dyDescent="0.25">
      <c r="A7" s="89" t="s">
        <v>100</v>
      </c>
      <c r="B7" s="25">
        <v>63</v>
      </c>
      <c r="C7" s="25">
        <v>85</v>
      </c>
      <c r="D7" s="42">
        <f t="shared" ref="D7:D11" si="0">C7*100/B7-100</f>
        <v>34.92063492063491</v>
      </c>
      <c r="E7" s="25">
        <v>27</v>
      </c>
      <c r="F7" s="25">
        <v>24</v>
      </c>
      <c r="G7" s="42">
        <f t="shared" ref="G7:G11" si="1">F7*100/E7-100</f>
        <v>-11.111111111111114</v>
      </c>
      <c r="H7" s="25">
        <v>85</v>
      </c>
      <c r="I7" s="25">
        <v>133</v>
      </c>
      <c r="J7" s="42">
        <f t="shared" ref="J7:J11" si="2">I7*100/H7-100</f>
        <v>56.470588235294116</v>
      </c>
    </row>
    <row r="8" spans="1:10" ht="24.95" customHeight="1" x14ac:dyDescent="0.25">
      <c r="A8" s="62" t="s">
        <v>101</v>
      </c>
      <c r="B8" s="25">
        <v>3</v>
      </c>
      <c r="C8" s="25">
        <v>5</v>
      </c>
      <c r="D8" s="42">
        <f t="shared" si="0"/>
        <v>66.666666666666657</v>
      </c>
      <c r="E8" s="25">
        <v>2</v>
      </c>
      <c r="F8" s="25">
        <v>2</v>
      </c>
      <c r="G8" s="42">
        <f t="shared" si="1"/>
        <v>0</v>
      </c>
      <c r="H8" s="25">
        <v>5</v>
      </c>
      <c r="I8" s="25">
        <v>7</v>
      </c>
      <c r="J8" s="42">
        <f t="shared" si="2"/>
        <v>40</v>
      </c>
    </row>
    <row r="9" spans="1:10" ht="24.95" customHeight="1" x14ac:dyDescent="0.25">
      <c r="A9" s="62" t="s">
        <v>102</v>
      </c>
      <c r="B9" s="25">
        <v>4</v>
      </c>
      <c r="C9" s="25">
        <v>0</v>
      </c>
      <c r="D9" s="132" t="s">
        <v>321</v>
      </c>
      <c r="E9" s="25">
        <v>1</v>
      </c>
      <c r="F9" s="25">
        <v>0</v>
      </c>
      <c r="G9" s="132" t="s">
        <v>321</v>
      </c>
      <c r="H9" s="25">
        <v>3</v>
      </c>
      <c r="I9" s="25">
        <v>0</v>
      </c>
      <c r="J9" s="132" t="s">
        <v>321</v>
      </c>
    </row>
    <row r="10" spans="1:10" ht="24.95" customHeight="1" x14ac:dyDescent="0.25">
      <c r="A10" s="62" t="s">
        <v>103</v>
      </c>
      <c r="B10" s="25">
        <v>26</v>
      </c>
      <c r="C10" s="25">
        <v>24</v>
      </c>
      <c r="D10" s="42">
        <f t="shared" si="0"/>
        <v>-7.6923076923076934</v>
      </c>
      <c r="E10" s="25">
        <v>13</v>
      </c>
      <c r="F10" s="25">
        <v>6</v>
      </c>
      <c r="G10" s="42">
        <f t="shared" si="1"/>
        <v>-53.846153846153847</v>
      </c>
      <c r="H10" s="25">
        <v>46</v>
      </c>
      <c r="I10" s="25">
        <v>44</v>
      </c>
      <c r="J10" s="42">
        <f t="shared" si="2"/>
        <v>-4.3478260869565162</v>
      </c>
    </row>
    <row r="11" spans="1:10" ht="24.95" customHeight="1" x14ac:dyDescent="0.25">
      <c r="A11" s="62" t="s">
        <v>104</v>
      </c>
      <c r="B11" s="25">
        <v>341</v>
      </c>
      <c r="C11" s="25">
        <v>268</v>
      </c>
      <c r="D11" s="42">
        <f t="shared" si="0"/>
        <v>-21.407624633431084</v>
      </c>
      <c r="E11" s="25">
        <v>97</v>
      </c>
      <c r="F11" s="25">
        <v>69</v>
      </c>
      <c r="G11" s="42">
        <f t="shared" si="1"/>
        <v>-28.865979381443296</v>
      </c>
      <c r="H11" s="25">
        <v>482</v>
      </c>
      <c r="I11" s="25">
        <v>393</v>
      </c>
      <c r="J11" s="42">
        <f t="shared" si="2"/>
        <v>-18.46473029045643</v>
      </c>
    </row>
    <row r="12" spans="1:10" ht="24.95" customHeight="1" x14ac:dyDescent="0.25">
      <c r="A12" s="85" t="s">
        <v>258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24.95" customHeight="1" x14ac:dyDescent="0.25">
      <c r="A13" s="62" t="s">
        <v>105</v>
      </c>
      <c r="B13" s="41">
        <v>1</v>
      </c>
      <c r="C13" s="25">
        <v>2</v>
      </c>
      <c r="D13" s="42">
        <f>C13*100/B13-100</f>
        <v>100</v>
      </c>
      <c r="E13" s="41">
        <v>0</v>
      </c>
      <c r="F13" s="25">
        <v>0</v>
      </c>
      <c r="G13" s="42"/>
      <c r="H13" s="41">
        <v>2</v>
      </c>
      <c r="I13" s="25">
        <v>3</v>
      </c>
      <c r="J13" s="42">
        <f>I13*100/H13-100</f>
        <v>50</v>
      </c>
    </row>
    <row r="14" spans="1:10" ht="24.95" customHeight="1" x14ac:dyDescent="0.25">
      <c r="A14" s="85" t="s">
        <v>259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24.95" customHeight="1" x14ac:dyDescent="0.25">
      <c r="A15" s="62" t="s">
        <v>106</v>
      </c>
      <c r="B15" s="41">
        <v>238</v>
      </c>
      <c r="C15" s="25">
        <v>216</v>
      </c>
      <c r="D15" s="42">
        <f t="shared" ref="D15" si="3">C15*100/B15-100</f>
        <v>-9.2436974789915922</v>
      </c>
      <c r="E15" s="41">
        <v>87</v>
      </c>
      <c r="F15" s="25">
        <v>62</v>
      </c>
      <c r="G15" s="42">
        <f t="shared" ref="G15" si="4">F15*100/E15-100</f>
        <v>-28.735632183908052</v>
      </c>
      <c r="H15" s="41">
        <v>351</v>
      </c>
      <c r="I15" s="25">
        <v>284</v>
      </c>
      <c r="J15" s="42">
        <f t="shared" ref="J15" si="5">I15*100/H15-100</f>
        <v>-19.088319088319082</v>
      </c>
    </row>
    <row r="16" spans="1:10" ht="24.95" customHeight="1" x14ac:dyDescent="0.25">
      <c r="A16" s="62" t="s">
        <v>260</v>
      </c>
      <c r="B16" s="113"/>
      <c r="C16" s="113"/>
      <c r="D16" s="42"/>
      <c r="E16" s="113"/>
      <c r="F16" s="113"/>
      <c r="G16" s="42"/>
      <c r="H16" s="113"/>
      <c r="I16" s="113"/>
      <c r="J16" s="42"/>
    </row>
    <row r="17" spans="1:10" ht="24.95" customHeight="1" x14ac:dyDescent="0.25">
      <c r="A17" s="62" t="s">
        <v>107</v>
      </c>
      <c r="B17" s="41">
        <v>499</v>
      </c>
      <c r="C17" s="25">
        <v>512</v>
      </c>
      <c r="D17" s="42">
        <f t="shared" ref="D17:D18" si="6">C17*100/B17-100</f>
        <v>2.6052104208416864</v>
      </c>
      <c r="E17" s="41">
        <v>147</v>
      </c>
      <c r="F17" s="25">
        <v>129</v>
      </c>
      <c r="G17" s="42">
        <f t="shared" ref="G17:G18" si="7">F17*100/E17-100</f>
        <v>-12.244897959183675</v>
      </c>
      <c r="H17" s="41">
        <v>729</v>
      </c>
      <c r="I17" s="25">
        <v>777</v>
      </c>
      <c r="J17" s="42">
        <f t="shared" ref="J17:J18" si="8">I17*100/H17-100</f>
        <v>6.584362139917701</v>
      </c>
    </row>
    <row r="18" spans="1:10" ht="24.95" customHeight="1" x14ac:dyDescent="0.25">
      <c r="A18" s="62" t="s">
        <v>108</v>
      </c>
      <c r="B18" s="41">
        <v>10</v>
      </c>
      <c r="C18" s="25">
        <v>3</v>
      </c>
      <c r="D18" s="42">
        <f t="shared" si="6"/>
        <v>-70</v>
      </c>
      <c r="E18" s="41">
        <v>6</v>
      </c>
      <c r="F18" s="25">
        <v>2</v>
      </c>
      <c r="G18" s="42">
        <f t="shared" si="7"/>
        <v>-66.666666666666657</v>
      </c>
      <c r="H18" s="41">
        <v>7</v>
      </c>
      <c r="I18" s="25">
        <v>1</v>
      </c>
      <c r="J18" s="42">
        <f t="shared" si="8"/>
        <v>-85.714285714285708</v>
      </c>
    </row>
    <row r="19" spans="1:10" ht="35.25" customHeight="1" x14ac:dyDescent="0.25">
      <c r="A19" s="62" t="s">
        <v>109</v>
      </c>
      <c r="B19" s="113"/>
      <c r="C19" s="113"/>
      <c r="D19" s="42"/>
      <c r="E19" s="113"/>
      <c r="F19" s="113"/>
      <c r="G19" s="42"/>
      <c r="H19" s="113"/>
      <c r="I19" s="113"/>
      <c r="J19" s="42"/>
    </row>
    <row r="20" spans="1:10" ht="24.95" customHeight="1" x14ac:dyDescent="0.25">
      <c r="A20" s="62" t="s">
        <v>110</v>
      </c>
      <c r="B20" s="41">
        <v>6</v>
      </c>
      <c r="C20" s="25">
        <v>9</v>
      </c>
      <c r="D20" s="42">
        <f t="shared" ref="D20" si="9">C20*100/B20-100</f>
        <v>50</v>
      </c>
      <c r="E20" s="41">
        <v>0</v>
      </c>
      <c r="F20" s="25">
        <v>1</v>
      </c>
      <c r="G20" s="42" t="s">
        <v>320</v>
      </c>
      <c r="H20" s="41">
        <v>8</v>
      </c>
      <c r="I20" s="25">
        <v>18</v>
      </c>
      <c r="J20" s="42">
        <f t="shared" ref="J20" si="10">I20*100/H20-100</f>
        <v>125</v>
      </c>
    </row>
    <row r="21" spans="1:10" ht="24.95" customHeight="1" x14ac:dyDescent="0.25">
      <c r="A21" s="50" t="s">
        <v>302</v>
      </c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24.95" customHeight="1" x14ac:dyDescent="0.25">
      <c r="A22" s="62" t="s">
        <v>303</v>
      </c>
      <c r="B22" s="41">
        <v>2</v>
      </c>
      <c r="C22" s="25">
        <v>2</v>
      </c>
      <c r="D22" s="42">
        <f>C22*100/B22-100</f>
        <v>0</v>
      </c>
      <c r="E22" s="41">
        <v>0</v>
      </c>
      <c r="F22" s="25">
        <v>0</v>
      </c>
      <c r="G22" s="42"/>
      <c r="H22" s="41">
        <v>2</v>
      </c>
      <c r="I22" s="25">
        <v>2</v>
      </c>
      <c r="J22" s="42">
        <f>I22*100/H22-100</f>
        <v>0</v>
      </c>
    </row>
    <row r="23" spans="1:10" ht="24.95" customHeight="1" x14ac:dyDescent="0.25">
      <c r="A23" s="62" t="s">
        <v>304</v>
      </c>
      <c r="B23" s="41"/>
      <c r="C23" s="25"/>
      <c r="D23" s="42"/>
      <c r="E23" s="41"/>
      <c r="F23" s="25"/>
      <c r="G23" s="42"/>
      <c r="H23" s="41"/>
      <c r="I23" s="25"/>
      <c r="J23" s="42"/>
    </row>
    <row r="24" spans="1:10" ht="24.95" customHeight="1" x14ac:dyDescent="0.25">
      <c r="A24" s="62" t="s">
        <v>111</v>
      </c>
      <c r="B24" s="41">
        <v>151</v>
      </c>
      <c r="C24" s="25">
        <v>131</v>
      </c>
      <c r="D24" s="42">
        <f t="shared" ref="D24" si="11">C24*100/B24-100</f>
        <v>-13.245033112582774</v>
      </c>
      <c r="E24" s="41">
        <v>43</v>
      </c>
      <c r="F24" s="25">
        <v>30</v>
      </c>
      <c r="G24" s="42">
        <f t="shared" ref="G24" si="12">F24*100/E24-100</f>
        <v>-30.232558139534888</v>
      </c>
      <c r="H24" s="41">
        <v>201</v>
      </c>
      <c r="I24" s="25">
        <v>185</v>
      </c>
      <c r="J24" s="42">
        <f t="shared" ref="J24" si="13">I24*100/H24-100</f>
        <v>-7.9601990049751237</v>
      </c>
    </row>
    <row r="25" spans="1:10" ht="24.95" customHeight="1" x14ac:dyDescent="0.25">
      <c r="A25" s="50" t="s">
        <v>261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24.95" customHeight="1" x14ac:dyDescent="0.25">
      <c r="A26" s="62" t="s">
        <v>262</v>
      </c>
      <c r="B26" s="50"/>
      <c r="C26" s="25"/>
      <c r="D26" s="42"/>
      <c r="E26" s="41"/>
      <c r="F26" s="25"/>
      <c r="G26" s="42"/>
      <c r="H26" s="41"/>
      <c r="I26" s="25"/>
      <c r="J26" s="42"/>
    </row>
    <row r="27" spans="1:10" ht="24.95" customHeight="1" x14ac:dyDescent="0.25">
      <c r="A27" s="62" t="s">
        <v>112</v>
      </c>
      <c r="B27" s="41">
        <v>2</v>
      </c>
      <c r="C27" s="25">
        <v>3</v>
      </c>
      <c r="D27" s="42">
        <f t="shared" ref="D27" si="14">C27*100/B27-100</f>
        <v>50</v>
      </c>
      <c r="E27" s="41">
        <v>0</v>
      </c>
      <c r="F27" s="25">
        <v>1</v>
      </c>
      <c r="G27" s="42" t="s">
        <v>320</v>
      </c>
      <c r="H27" s="41">
        <v>4</v>
      </c>
      <c r="I27" s="25">
        <v>5</v>
      </c>
      <c r="J27" s="42">
        <f t="shared" ref="J27" si="15">I27*100/H27-100</f>
        <v>25</v>
      </c>
    </row>
    <row r="28" spans="1:10" ht="24.95" customHeight="1" x14ac:dyDescent="0.25">
      <c r="A28" s="63" t="s">
        <v>263</v>
      </c>
      <c r="B28" s="50"/>
      <c r="C28" s="25"/>
      <c r="D28" s="42"/>
      <c r="E28" s="41"/>
      <c r="F28" s="25"/>
      <c r="G28" s="42"/>
      <c r="H28" s="41"/>
      <c r="I28" s="25"/>
      <c r="J28" s="42"/>
    </row>
    <row r="29" spans="1:10" ht="24.95" customHeight="1" x14ac:dyDescent="0.25">
      <c r="A29" s="62" t="s">
        <v>178</v>
      </c>
      <c r="B29" s="41">
        <v>95</v>
      </c>
      <c r="C29" s="25">
        <v>94</v>
      </c>
      <c r="D29" s="42">
        <f t="shared" ref="D29:D34" si="16">C29*100/B29-100</f>
        <v>-1.0526315789473699</v>
      </c>
      <c r="E29" s="41">
        <v>15</v>
      </c>
      <c r="F29" s="25">
        <v>23</v>
      </c>
      <c r="G29" s="42">
        <f t="shared" ref="G29:G32" si="17">F29*100/E29-100</f>
        <v>53.333333333333343</v>
      </c>
      <c r="H29" s="41">
        <v>148</v>
      </c>
      <c r="I29" s="25">
        <v>135</v>
      </c>
      <c r="J29" s="42">
        <f t="shared" ref="J29:J34" si="18">I29*100/H29-100</f>
        <v>-8.7837837837837895</v>
      </c>
    </row>
    <row r="30" spans="1:10" ht="24.95" customHeight="1" x14ac:dyDescent="0.25">
      <c r="A30" s="62" t="s">
        <v>113</v>
      </c>
      <c r="B30" s="41">
        <v>43</v>
      </c>
      <c r="C30" s="25">
        <v>41</v>
      </c>
      <c r="D30" s="42">
        <f t="shared" si="16"/>
        <v>-4.6511627906976685</v>
      </c>
      <c r="E30" s="41">
        <v>6</v>
      </c>
      <c r="F30" s="25">
        <v>5</v>
      </c>
      <c r="G30" s="42">
        <f t="shared" si="17"/>
        <v>-16.666666666666671</v>
      </c>
      <c r="H30" s="41">
        <v>63</v>
      </c>
      <c r="I30" s="25">
        <v>51</v>
      </c>
      <c r="J30" s="42">
        <f t="shared" si="18"/>
        <v>-19.047619047619051</v>
      </c>
    </row>
    <row r="31" spans="1:10" ht="24.95" customHeight="1" x14ac:dyDescent="0.25">
      <c r="A31" s="62" t="s">
        <v>114</v>
      </c>
      <c r="B31" s="41">
        <v>34</v>
      </c>
      <c r="C31" s="25">
        <v>31</v>
      </c>
      <c r="D31" s="42">
        <f t="shared" si="16"/>
        <v>-8.8235294117647101</v>
      </c>
      <c r="E31" s="41">
        <v>6</v>
      </c>
      <c r="F31" s="25">
        <v>4</v>
      </c>
      <c r="G31" s="42">
        <f t="shared" si="17"/>
        <v>-33.333333333333329</v>
      </c>
      <c r="H31" s="41">
        <v>44</v>
      </c>
      <c r="I31" s="25">
        <v>35</v>
      </c>
      <c r="J31" s="42">
        <f t="shared" si="18"/>
        <v>-20.454545454545453</v>
      </c>
    </row>
    <row r="32" spans="1:10" ht="24.95" customHeight="1" x14ac:dyDescent="0.25">
      <c r="A32" s="62" t="s">
        <v>115</v>
      </c>
      <c r="B32" s="41">
        <v>48</v>
      </c>
      <c r="C32" s="25">
        <v>38</v>
      </c>
      <c r="D32" s="42">
        <f t="shared" si="16"/>
        <v>-20.833333333333329</v>
      </c>
      <c r="E32" s="41">
        <v>15</v>
      </c>
      <c r="F32" s="25">
        <v>5</v>
      </c>
      <c r="G32" s="42">
        <f t="shared" si="17"/>
        <v>-66.666666666666657</v>
      </c>
      <c r="H32" s="41">
        <v>74</v>
      </c>
      <c r="I32" s="25">
        <v>65</v>
      </c>
      <c r="J32" s="42">
        <f t="shared" si="18"/>
        <v>-12.162162162162161</v>
      </c>
    </row>
    <row r="33" spans="1:10" ht="24.95" customHeight="1" x14ac:dyDescent="0.25">
      <c r="A33" s="62" t="s">
        <v>179</v>
      </c>
      <c r="B33" s="41">
        <v>13</v>
      </c>
      <c r="C33" s="25">
        <v>6</v>
      </c>
      <c r="D33" s="42">
        <f t="shared" si="16"/>
        <v>-53.846153846153847</v>
      </c>
      <c r="E33" s="41">
        <v>6</v>
      </c>
      <c r="F33" s="25">
        <v>0</v>
      </c>
      <c r="G33" s="132" t="s">
        <v>321</v>
      </c>
      <c r="H33" s="41">
        <v>14</v>
      </c>
      <c r="I33" s="25">
        <v>11</v>
      </c>
      <c r="J33" s="42">
        <f t="shared" si="18"/>
        <v>-21.428571428571431</v>
      </c>
    </row>
    <row r="34" spans="1:10" ht="24.95" customHeight="1" x14ac:dyDescent="0.25">
      <c r="A34" s="62" t="s">
        <v>116</v>
      </c>
      <c r="B34" s="41">
        <v>138</v>
      </c>
      <c r="C34" s="25">
        <v>135</v>
      </c>
      <c r="D34" s="42">
        <f t="shared" si="16"/>
        <v>-2.1739130434782652</v>
      </c>
      <c r="E34" s="41">
        <v>35</v>
      </c>
      <c r="F34" s="25">
        <v>50</v>
      </c>
      <c r="G34" s="42">
        <f t="shared" ref="G34" si="19">F34*100/E34-100</f>
        <v>42.857142857142861</v>
      </c>
      <c r="H34" s="41">
        <v>206</v>
      </c>
      <c r="I34" s="25">
        <v>189</v>
      </c>
      <c r="J34" s="42">
        <f t="shared" si="18"/>
        <v>-8.2524271844660149</v>
      </c>
    </row>
    <row r="35" spans="1:10" ht="24.95" customHeight="1" x14ac:dyDescent="0.25">
      <c r="A35" s="62" t="s">
        <v>117</v>
      </c>
      <c r="B35" s="113"/>
      <c r="C35" s="113"/>
      <c r="D35" s="42"/>
      <c r="E35" s="113"/>
      <c r="F35" s="113"/>
      <c r="G35" s="42"/>
      <c r="H35" s="113"/>
      <c r="I35" s="113"/>
      <c r="J35" s="42"/>
    </row>
    <row r="36" spans="1:10" ht="24.95" customHeight="1" x14ac:dyDescent="0.25">
      <c r="A36" s="62" t="s">
        <v>180</v>
      </c>
      <c r="B36" s="25"/>
      <c r="C36" s="25"/>
      <c r="D36" s="136"/>
      <c r="E36" s="25"/>
      <c r="F36" s="25"/>
      <c r="G36" s="42"/>
      <c r="H36" s="25"/>
      <c r="I36" s="25"/>
      <c r="J36" s="136"/>
    </row>
    <row r="37" spans="1:10" ht="24.95" customHeight="1" x14ac:dyDescent="0.25">
      <c r="A37" s="62" t="s">
        <v>118</v>
      </c>
      <c r="B37" s="41">
        <v>53</v>
      </c>
      <c r="C37" s="25">
        <v>37</v>
      </c>
      <c r="D37" s="42">
        <f t="shared" ref="D37:D40" si="20">C37*100/B37-100</f>
        <v>-30.188679245283012</v>
      </c>
      <c r="E37" s="41">
        <v>30</v>
      </c>
      <c r="F37" s="25">
        <v>9</v>
      </c>
      <c r="G37" s="42">
        <f t="shared" ref="G37:G40" si="21">F37*100/E37-100</f>
        <v>-70</v>
      </c>
      <c r="H37" s="41">
        <v>63</v>
      </c>
      <c r="I37" s="25">
        <v>45</v>
      </c>
      <c r="J37" s="42">
        <f t="shared" ref="J37:J40" si="22">I37*100/H37-100</f>
        <v>-28.571428571428569</v>
      </c>
    </row>
    <row r="38" spans="1:10" ht="24.95" customHeight="1" x14ac:dyDescent="0.25">
      <c r="A38" s="62" t="s">
        <v>119</v>
      </c>
      <c r="B38" s="41">
        <v>4</v>
      </c>
      <c r="C38" s="25">
        <v>3</v>
      </c>
      <c r="D38" s="42">
        <f t="shared" si="20"/>
        <v>-25</v>
      </c>
      <c r="E38" s="41">
        <v>0</v>
      </c>
      <c r="F38" s="25">
        <v>1</v>
      </c>
      <c r="G38" s="42" t="s">
        <v>320</v>
      </c>
      <c r="H38" s="41">
        <v>4</v>
      </c>
      <c r="I38" s="25">
        <v>6</v>
      </c>
      <c r="J38" s="42">
        <f t="shared" si="22"/>
        <v>50</v>
      </c>
    </row>
    <row r="39" spans="1:10" ht="24.95" customHeight="1" x14ac:dyDescent="0.25">
      <c r="A39" s="62" t="s">
        <v>120</v>
      </c>
      <c r="B39" s="41">
        <v>11</v>
      </c>
      <c r="C39" s="25">
        <v>10</v>
      </c>
      <c r="D39" s="42">
        <f t="shared" si="20"/>
        <v>-9.0909090909090935</v>
      </c>
      <c r="E39" s="41">
        <v>1</v>
      </c>
      <c r="F39" s="25">
        <v>3</v>
      </c>
      <c r="G39" s="42">
        <f t="shared" si="21"/>
        <v>200</v>
      </c>
      <c r="H39" s="41">
        <v>15</v>
      </c>
      <c r="I39" s="25">
        <v>12</v>
      </c>
      <c r="J39" s="42">
        <f t="shared" si="22"/>
        <v>-20</v>
      </c>
    </row>
    <row r="40" spans="1:10" ht="24.95" customHeight="1" x14ac:dyDescent="0.25">
      <c r="A40" s="62" t="s">
        <v>121</v>
      </c>
      <c r="B40" s="41">
        <v>107</v>
      </c>
      <c r="C40" s="25">
        <v>88</v>
      </c>
      <c r="D40" s="42">
        <f t="shared" si="20"/>
        <v>-17.757009345794387</v>
      </c>
      <c r="E40" s="41">
        <v>14</v>
      </c>
      <c r="F40" s="25">
        <v>20</v>
      </c>
      <c r="G40" s="42">
        <f t="shared" si="21"/>
        <v>42.857142857142861</v>
      </c>
      <c r="H40" s="41">
        <v>176</v>
      </c>
      <c r="I40" s="25">
        <v>135</v>
      </c>
      <c r="J40" s="42">
        <f t="shared" si="22"/>
        <v>-23.295454545454547</v>
      </c>
    </row>
    <row r="41" spans="1:10" ht="24.95" customHeight="1" x14ac:dyDescent="0.25">
      <c r="A41" s="62" t="s">
        <v>264</v>
      </c>
      <c r="B41" s="57"/>
      <c r="C41" s="25"/>
      <c r="D41" s="42"/>
      <c r="E41" s="25"/>
      <c r="F41" s="25"/>
      <c r="G41" s="42"/>
      <c r="H41" s="25"/>
      <c r="I41" s="25"/>
      <c r="J41" s="42"/>
    </row>
    <row r="42" spans="1:10" ht="24.95" customHeight="1" x14ac:dyDescent="0.25">
      <c r="A42" s="62" t="s">
        <v>122</v>
      </c>
      <c r="B42" s="41">
        <v>123</v>
      </c>
      <c r="C42" s="25">
        <v>118</v>
      </c>
      <c r="D42" s="42">
        <f t="shared" ref="D42:D43" si="23">C42*100/B42-100</f>
        <v>-4.0650406504065018</v>
      </c>
      <c r="E42" s="41">
        <v>31</v>
      </c>
      <c r="F42" s="25">
        <v>29</v>
      </c>
      <c r="G42" s="42">
        <f t="shared" ref="G42" si="24">F42*100/E42-100</f>
        <v>-6.4516129032258078</v>
      </c>
      <c r="H42" s="41">
        <v>159</v>
      </c>
      <c r="I42" s="25">
        <v>178</v>
      </c>
      <c r="J42" s="42">
        <f t="shared" ref="J42:J43" si="25">I42*100/H42-100</f>
        <v>11.949685534591197</v>
      </c>
    </row>
    <row r="43" spans="1:10" ht="24.95" customHeight="1" x14ac:dyDescent="0.25">
      <c r="A43" s="62" t="s">
        <v>123</v>
      </c>
      <c r="B43" s="41">
        <v>1</v>
      </c>
      <c r="C43" s="25">
        <v>2</v>
      </c>
      <c r="D43" s="42">
        <f t="shared" si="23"/>
        <v>100</v>
      </c>
      <c r="E43" s="41">
        <v>0</v>
      </c>
      <c r="F43" s="25">
        <v>0</v>
      </c>
      <c r="G43" s="42"/>
      <c r="H43" s="41">
        <v>2</v>
      </c>
      <c r="I43" s="25">
        <v>2</v>
      </c>
      <c r="J43" s="42">
        <f t="shared" si="25"/>
        <v>0</v>
      </c>
    </row>
    <row r="44" spans="1:10" ht="24.95" customHeight="1" x14ac:dyDescent="0.25">
      <c r="A44" s="62" t="s">
        <v>124</v>
      </c>
      <c r="B44" s="113"/>
      <c r="C44" s="113"/>
      <c r="D44" s="42"/>
      <c r="E44" s="113"/>
      <c r="F44" s="113"/>
      <c r="G44" s="42"/>
      <c r="H44" s="113"/>
      <c r="I44" s="113"/>
      <c r="J44" s="42"/>
    </row>
    <row r="45" spans="1:10" ht="24.95" customHeight="1" x14ac:dyDescent="0.25">
      <c r="A45" s="62" t="s">
        <v>125</v>
      </c>
      <c r="B45" s="41">
        <v>2</v>
      </c>
      <c r="C45" s="25">
        <v>4</v>
      </c>
      <c r="D45" s="42">
        <f t="shared" ref="D45:D46" si="26">C45*100/B45-100</f>
        <v>100</v>
      </c>
      <c r="E45" s="41">
        <v>0</v>
      </c>
      <c r="F45" s="25">
        <v>1</v>
      </c>
      <c r="G45" s="42" t="s">
        <v>320</v>
      </c>
      <c r="H45" s="41">
        <v>2</v>
      </c>
      <c r="I45" s="25">
        <v>4</v>
      </c>
      <c r="J45" s="42">
        <f t="shared" ref="J45:J46" si="27">I45*100/H45-100</f>
        <v>100</v>
      </c>
    </row>
    <row r="46" spans="1:10" ht="24.95" customHeight="1" x14ac:dyDescent="0.25">
      <c r="A46" s="62" t="s">
        <v>181</v>
      </c>
      <c r="B46" s="41">
        <v>103</v>
      </c>
      <c r="C46" s="25">
        <v>93</v>
      </c>
      <c r="D46" s="42">
        <f t="shared" si="26"/>
        <v>-9.7087378640776762</v>
      </c>
      <c r="E46" s="41">
        <v>31</v>
      </c>
      <c r="F46" s="25">
        <v>31</v>
      </c>
      <c r="G46" s="42">
        <f>F46*100/E46-100</f>
        <v>0</v>
      </c>
      <c r="H46" s="41">
        <v>126</v>
      </c>
      <c r="I46" s="25">
        <v>133</v>
      </c>
      <c r="J46" s="42">
        <f t="shared" si="27"/>
        <v>5.5555555555555571</v>
      </c>
    </row>
    <row r="47" spans="1:10" ht="24.95" customHeight="1" x14ac:dyDescent="0.25">
      <c r="A47" s="62" t="s">
        <v>265</v>
      </c>
      <c r="B47" s="57"/>
      <c r="C47" s="25"/>
      <c r="D47" s="42"/>
      <c r="E47" s="41"/>
      <c r="F47" s="25"/>
      <c r="G47" s="42"/>
      <c r="H47" s="41"/>
      <c r="I47" s="25"/>
      <c r="J47" s="42"/>
    </row>
    <row r="48" spans="1:10" ht="24.95" customHeight="1" x14ac:dyDescent="0.25">
      <c r="A48" s="62" t="s">
        <v>266</v>
      </c>
      <c r="B48" s="6"/>
      <c r="C48" s="25"/>
      <c r="D48" s="42"/>
      <c r="E48" s="41"/>
      <c r="F48" s="25"/>
      <c r="G48" s="42"/>
      <c r="H48" s="41"/>
      <c r="I48" s="25"/>
      <c r="J48" s="42"/>
    </row>
    <row r="49" spans="1:10" ht="24.95" customHeight="1" x14ac:dyDescent="0.25">
      <c r="A49" s="62" t="s">
        <v>126</v>
      </c>
      <c r="B49" s="41">
        <v>39</v>
      </c>
      <c r="C49" s="25">
        <v>42</v>
      </c>
      <c r="D49" s="42">
        <f t="shared" ref="D49" si="28">C49*100/B49-100</f>
        <v>7.6923076923076934</v>
      </c>
      <c r="E49" s="41">
        <v>5</v>
      </c>
      <c r="F49" s="25">
        <v>13</v>
      </c>
      <c r="G49" s="42">
        <f>F49*100/E49-100</f>
        <v>160</v>
      </c>
      <c r="H49" s="41">
        <v>55</v>
      </c>
      <c r="I49" s="25">
        <v>59</v>
      </c>
      <c r="J49" s="42">
        <f t="shared" ref="J49" si="29">I49*100/H49-100</f>
        <v>7.2727272727272663</v>
      </c>
    </row>
    <row r="50" spans="1:10" ht="24.95" customHeight="1" x14ac:dyDescent="0.25">
      <c r="A50" s="62" t="s">
        <v>267</v>
      </c>
      <c r="B50" s="6"/>
      <c r="C50" s="56"/>
      <c r="D50" s="56"/>
      <c r="E50" s="56"/>
      <c r="F50" s="56"/>
      <c r="G50" s="56"/>
      <c r="H50" s="56"/>
      <c r="I50" s="56"/>
      <c r="J50" s="56"/>
    </row>
    <row r="51" spans="1:10" ht="24.95" customHeight="1" x14ac:dyDescent="0.25">
      <c r="A51" s="62" t="s">
        <v>127</v>
      </c>
      <c r="B51" s="41">
        <v>1</v>
      </c>
      <c r="C51" s="25">
        <v>1</v>
      </c>
      <c r="D51" s="42">
        <f t="shared" ref="D51:D53" si="30">C51*100/B51-100</f>
        <v>0</v>
      </c>
      <c r="E51" s="41">
        <v>0</v>
      </c>
      <c r="F51" s="25">
        <v>2</v>
      </c>
      <c r="G51" s="42" t="s">
        <v>320</v>
      </c>
      <c r="H51" s="41">
        <v>5</v>
      </c>
      <c r="I51" s="25">
        <v>4</v>
      </c>
      <c r="J51" s="42">
        <f t="shared" ref="J51:J53" si="31">I51*100/H51-100</f>
        <v>-20</v>
      </c>
    </row>
    <row r="52" spans="1:10" ht="27" customHeight="1" x14ac:dyDescent="0.25">
      <c r="A52" s="62" t="s">
        <v>182</v>
      </c>
      <c r="B52" s="41">
        <v>2</v>
      </c>
      <c r="C52" s="25">
        <v>3</v>
      </c>
      <c r="D52" s="42">
        <f t="shared" si="30"/>
        <v>50</v>
      </c>
      <c r="E52" s="41">
        <v>0</v>
      </c>
      <c r="F52" s="25">
        <v>2</v>
      </c>
      <c r="G52" s="42" t="s">
        <v>320</v>
      </c>
      <c r="H52" s="41">
        <v>6</v>
      </c>
      <c r="I52" s="25">
        <v>1</v>
      </c>
      <c r="J52" s="42">
        <f t="shared" si="31"/>
        <v>-83.333333333333329</v>
      </c>
    </row>
    <row r="53" spans="1:10" ht="27" customHeight="1" x14ac:dyDescent="0.25">
      <c r="A53" s="62" t="s">
        <v>248</v>
      </c>
      <c r="B53" s="41">
        <v>1</v>
      </c>
      <c r="C53" s="25">
        <v>3</v>
      </c>
      <c r="D53" s="42">
        <f t="shared" si="30"/>
        <v>200</v>
      </c>
      <c r="E53" s="41">
        <v>0</v>
      </c>
      <c r="F53" s="25">
        <v>3</v>
      </c>
      <c r="G53" s="42" t="s">
        <v>320</v>
      </c>
      <c r="H53" s="41">
        <v>1</v>
      </c>
      <c r="I53" s="25">
        <v>3</v>
      </c>
      <c r="J53" s="42">
        <f t="shared" si="31"/>
        <v>200</v>
      </c>
    </row>
    <row r="54" spans="1:10" ht="24.95" customHeight="1" x14ac:dyDescent="0.25">
      <c r="A54" s="62" t="s">
        <v>183</v>
      </c>
      <c r="B54" s="41">
        <v>1</v>
      </c>
      <c r="C54" s="25">
        <v>0</v>
      </c>
      <c r="D54" s="132" t="s">
        <v>321</v>
      </c>
      <c r="E54" s="41">
        <v>1</v>
      </c>
      <c r="F54" s="25">
        <v>0</v>
      </c>
      <c r="G54" s="132" t="s">
        <v>321</v>
      </c>
      <c r="H54" s="41">
        <v>3</v>
      </c>
      <c r="I54" s="25">
        <v>0</v>
      </c>
      <c r="J54" s="132" t="s">
        <v>321</v>
      </c>
    </row>
    <row r="55" spans="1:10" ht="24.95" customHeight="1" x14ac:dyDescent="0.25">
      <c r="A55" s="63" t="s">
        <v>268</v>
      </c>
      <c r="B55" s="57"/>
      <c r="C55" s="25"/>
      <c r="D55" s="42"/>
      <c r="E55" s="41"/>
      <c r="F55" s="25"/>
      <c r="G55" s="42"/>
      <c r="H55" s="41"/>
      <c r="I55" s="25"/>
      <c r="J55" s="42"/>
    </row>
    <row r="56" spans="1:10" ht="24.95" customHeight="1" x14ac:dyDescent="0.25">
      <c r="A56" s="63" t="s">
        <v>269</v>
      </c>
      <c r="B56" s="57"/>
      <c r="C56" s="25"/>
      <c r="D56" s="42"/>
      <c r="E56" s="41"/>
      <c r="F56" s="25"/>
      <c r="G56" s="42"/>
      <c r="H56" s="41"/>
      <c r="I56" s="25"/>
      <c r="J56" s="42"/>
    </row>
    <row r="57" spans="1:10" ht="24.95" customHeight="1" x14ac:dyDescent="0.25">
      <c r="A57" s="62" t="s">
        <v>184</v>
      </c>
      <c r="B57" s="41">
        <v>6</v>
      </c>
      <c r="C57" s="25">
        <v>3</v>
      </c>
      <c r="D57" s="42">
        <f t="shared" ref="D57:D58" si="32">C57*100/B57-100</f>
        <v>-50</v>
      </c>
      <c r="E57" s="41">
        <v>3</v>
      </c>
      <c r="F57" s="25">
        <v>1</v>
      </c>
      <c r="G57" s="42">
        <f>F57*100/E57-100</f>
        <v>-66.666666666666657</v>
      </c>
      <c r="H57" s="41">
        <v>4</v>
      </c>
      <c r="I57" s="25">
        <v>2</v>
      </c>
      <c r="J57" s="42">
        <f t="shared" ref="J57:J58" si="33">I57*100/H57-100</f>
        <v>-50</v>
      </c>
    </row>
    <row r="58" spans="1:10" ht="24.95" customHeight="1" x14ac:dyDescent="0.25">
      <c r="A58" s="62" t="s">
        <v>185</v>
      </c>
      <c r="B58" s="41">
        <v>14</v>
      </c>
      <c r="C58" s="25">
        <v>18</v>
      </c>
      <c r="D58" s="42">
        <f t="shared" si="32"/>
        <v>28.571428571428584</v>
      </c>
      <c r="E58" s="41">
        <v>4</v>
      </c>
      <c r="F58" s="25">
        <v>8</v>
      </c>
      <c r="G58" s="42">
        <f>F58*100/E58-100</f>
        <v>100</v>
      </c>
      <c r="H58" s="41">
        <v>25</v>
      </c>
      <c r="I58" s="25">
        <v>14</v>
      </c>
      <c r="J58" s="42">
        <f t="shared" si="33"/>
        <v>-44</v>
      </c>
    </row>
    <row r="59" spans="1:10" ht="24.95" customHeight="1" x14ac:dyDescent="0.25">
      <c r="A59" s="63" t="s">
        <v>270</v>
      </c>
      <c r="B59" s="57"/>
      <c r="C59" s="56"/>
      <c r="D59" s="42"/>
      <c r="E59" s="56"/>
      <c r="F59" s="56"/>
      <c r="G59" s="56"/>
      <c r="H59" s="56"/>
      <c r="I59" s="56"/>
      <c r="J59" s="56"/>
    </row>
    <row r="60" spans="1:10" ht="24.95" customHeight="1" x14ac:dyDescent="0.25">
      <c r="A60" s="63" t="s">
        <v>271</v>
      </c>
      <c r="B60" s="41"/>
      <c r="C60" s="25"/>
      <c r="D60" s="42"/>
      <c r="E60" s="41"/>
      <c r="F60" s="25"/>
      <c r="G60" s="42"/>
      <c r="H60" s="41"/>
      <c r="I60" s="25"/>
      <c r="J60" s="42"/>
    </row>
    <row r="61" spans="1:10" ht="24.95" customHeight="1" x14ac:dyDescent="0.25">
      <c r="A61" s="63" t="s">
        <v>272</v>
      </c>
      <c r="B61" s="41"/>
      <c r="C61" s="25"/>
      <c r="D61" s="42"/>
      <c r="E61" s="41"/>
      <c r="F61" s="25"/>
      <c r="G61" s="42"/>
      <c r="H61" s="41"/>
      <c r="I61" s="25"/>
      <c r="J61" s="42"/>
    </row>
    <row r="62" spans="1:10" ht="24.95" customHeight="1" x14ac:dyDescent="0.25">
      <c r="A62" s="62" t="s">
        <v>186</v>
      </c>
      <c r="B62" s="41">
        <v>23</v>
      </c>
      <c r="C62" s="25">
        <v>35</v>
      </c>
      <c r="D62" s="42">
        <f t="shared" ref="D62:D64" si="34">C62*100/B62-100</f>
        <v>52.173913043478251</v>
      </c>
      <c r="E62" s="41">
        <v>5</v>
      </c>
      <c r="F62" s="25">
        <v>11</v>
      </c>
      <c r="G62" s="42">
        <f>F62*100/E62-100</f>
        <v>120</v>
      </c>
      <c r="H62" s="41">
        <v>33</v>
      </c>
      <c r="I62" s="25">
        <v>61</v>
      </c>
      <c r="J62" s="42">
        <f t="shared" ref="J62:J64" si="35">I62*100/H62-100</f>
        <v>84.848484848484844</v>
      </c>
    </row>
    <row r="63" spans="1:10" ht="24.95" customHeight="1" x14ac:dyDescent="0.25">
      <c r="A63" s="62" t="s">
        <v>273</v>
      </c>
      <c r="B63" s="41"/>
      <c r="C63" s="25"/>
      <c r="D63" s="42"/>
      <c r="E63" s="41"/>
      <c r="F63" s="25"/>
      <c r="G63" s="42"/>
      <c r="H63" s="41"/>
      <c r="I63" s="25"/>
      <c r="J63" s="42"/>
    </row>
    <row r="64" spans="1:10" ht="24.95" customHeight="1" x14ac:dyDescent="0.25">
      <c r="A64" s="62" t="s">
        <v>325</v>
      </c>
      <c r="B64" s="41">
        <v>304</v>
      </c>
      <c r="C64" s="25">
        <v>255</v>
      </c>
      <c r="D64" s="42">
        <f t="shared" si="34"/>
        <v>-16.118421052631575</v>
      </c>
      <c r="E64" s="41">
        <v>107</v>
      </c>
      <c r="F64" s="25">
        <v>78</v>
      </c>
      <c r="G64" s="42">
        <f t="shared" ref="G64" si="36">F64*100/E64-100</f>
        <v>-27.10280373831776</v>
      </c>
      <c r="H64" s="41">
        <v>419</v>
      </c>
      <c r="I64" s="25">
        <v>333</v>
      </c>
      <c r="J64" s="42">
        <f t="shared" si="35"/>
        <v>-20.525059665871126</v>
      </c>
    </row>
    <row r="65" spans="1:10" ht="24.95" customHeight="1" x14ac:dyDescent="0.25">
      <c r="A65" s="62" t="s">
        <v>85</v>
      </c>
      <c r="B65" s="25">
        <v>61</v>
      </c>
      <c r="C65" s="25">
        <v>57</v>
      </c>
      <c r="D65" s="42">
        <f>C65*100/B65-100</f>
        <v>-6.5573770491803316</v>
      </c>
      <c r="E65" s="25">
        <v>15</v>
      </c>
      <c r="F65" s="25">
        <v>16</v>
      </c>
      <c r="G65" s="42">
        <f>F65*100/E65-100</f>
        <v>6.6666666666666714</v>
      </c>
      <c r="H65" s="25">
        <v>83</v>
      </c>
      <c r="I65" s="25">
        <v>87</v>
      </c>
      <c r="J65" s="42">
        <f>I65*100/H65-100</f>
        <v>4.819277108433738</v>
      </c>
    </row>
    <row r="66" spans="1:10" ht="24.95" customHeight="1" x14ac:dyDescent="0.25">
      <c r="A66" s="62" t="s">
        <v>173</v>
      </c>
      <c r="B66" s="25">
        <v>23</v>
      </c>
      <c r="C66" s="25">
        <v>25</v>
      </c>
      <c r="D66" s="42">
        <f t="shared" ref="D66" si="37">C66*100/B66-100</f>
        <v>8.6956521739130466</v>
      </c>
      <c r="E66" s="25">
        <v>12</v>
      </c>
      <c r="F66" s="25">
        <v>7</v>
      </c>
      <c r="G66" s="42">
        <f>F66*100/E66-100</f>
        <v>-41.666666666666664</v>
      </c>
      <c r="H66" s="25">
        <v>28</v>
      </c>
      <c r="I66" s="25">
        <v>36</v>
      </c>
      <c r="J66" s="42">
        <f t="shared" ref="J66" si="38">I66*100/H66-100</f>
        <v>28.571428571428584</v>
      </c>
    </row>
    <row r="67" spans="1:10" ht="24.95" customHeight="1" x14ac:dyDescent="0.25">
      <c r="A67" s="50" t="s">
        <v>274</v>
      </c>
      <c r="B67" s="56"/>
      <c r="C67" s="56"/>
      <c r="D67" s="56"/>
      <c r="E67" s="56"/>
      <c r="F67" s="56"/>
      <c r="G67" s="56"/>
      <c r="H67" s="56"/>
      <c r="I67" s="56"/>
      <c r="J67" s="56"/>
    </row>
    <row r="68" spans="1:10" ht="24.95" customHeight="1" x14ac:dyDescent="0.25">
      <c r="A68" s="62" t="s">
        <v>86</v>
      </c>
      <c r="B68" s="25">
        <v>80</v>
      </c>
      <c r="C68" s="25">
        <v>106</v>
      </c>
      <c r="D68" s="42">
        <f t="shared" ref="D68" si="39">C68*100/B68-100</f>
        <v>32.5</v>
      </c>
      <c r="E68" s="25">
        <v>19</v>
      </c>
      <c r="F68" s="25">
        <v>36</v>
      </c>
      <c r="G68" s="42">
        <f>F68*100/E68-100</f>
        <v>89.473684210526329</v>
      </c>
      <c r="H68" s="25">
        <v>152</v>
      </c>
      <c r="I68" s="25">
        <v>170</v>
      </c>
      <c r="J68" s="42">
        <f t="shared" ref="J68" si="40">I68*100/H68-100</f>
        <v>11.84210526315789</v>
      </c>
    </row>
    <row r="69" spans="1:10" ht="24.95" customHeight="1" x14ac:dyDescent="0.25">
      <c r="A69" s="62" t="s">
        <v>275</v>
      </c>
      <c r="B69" s="57"/>
      <c r="C69" s="25"/>
      <c r="D69" s="42"/>
      <c r="E69" s="41"/>
      <c r="F69" s="25"/>
      <c r="G69" s="42"/>
      <c r="H69" s="41"/>
      <c r="I69" s="25"/>
      <c r="J69" s="42"/>
    </row>
    <row r="70" spans="1:10" ht="24.95" customHeight="1" x14ac:dyDescent="0.25">
      <c r="A70" s="62" t="s">
        <v>276</v>
      </c>
      <c r="B70" s="57"/>
      <c r="C70" s="25"/>
      <c r="D70" s="42"/>
      <c r="E70" s="41"/>
      <c r="F70" s="25"/>
      <c r="G70" s="42"/>
      <c r="H70" s="41"/>
      <c r="I70" s="25"/>
      <c r="J70" s="42"/>
    </row>
    <row r="71" spans="1:10" ht="24.95" customHeight="1" x14ac:dyDescent="0.25">
      <c r="A71" s="62" t="s">
        <v>87</v>
      </c>
      <c r="B71" s="25">
        <v>40</v>
      </c>
      <c r="C71" s="25">
        <v>46</v>
      </c>
      <c r="D71" s="42">
        <f t="shared" ref="D71:D75" si="41">C71*100/B71-100</f>
        <v>15</v>
      </c>
      <c r="E71" s="25">
        <v>12</v>
      </c>
      <c r="F71" s="25">
        <v>8</v>
      </c>
      <c r="G71" s="42">
        <f>F71*100/E71-100</f>
        <v>-33.333333333333329</v>
      </c>
      <c r="H71" s="25">
        <v>65</v>
      </c>
      <c r="I71" s="25">
        <v>64</v>
      </c>
      <c r="J71" s="42">
        <f t="shared" ref="J71:J75" si="42">I71*100/H71-100</f>
        <v>-1.538461538461533</v>
      </c>
    </row>
    <row r="72" spans="1:10" ht="24.95" customHeight="1" x14ac:dyDescent="0.25">
      <c r="A72" s="62" t="s">
        <v>88</v>
      </c>
      <c r="B72" s="25">
        <v>106</v>
      </c>
      <c r="C72" s="25">
        <v>86</v>
      </c>
      <c r="D72" s="42">
        <f t="shared" si="41"/>
        <v>-18.867924528301884</v>
      </c>
      <c r="E72" s="25">
        <v>41</v>
      </c>
      <c r="F72" s="25">
        <v>24</v>
      </c>
      <c r="G72" s="42">
        <f>F72*100/E72-100</f>
        <v>-41.463414634146339</v>
      </c>
      <c r="H72" s="25">
        <v>138</v>
      </c>
      <c r="I72" s="25">
        <v>116</v>
      </c>
      <c r="J72" s="42">
        <f t="shared" si="42"/>
        <v>-15.94202898550725</v>
      </c>
    </row>
    <row r="73" spans="1:10" ht="24.95" customHeight="1" x14ac:dyDescent="0.25">
      <c r="A73" s="62" t="s">
        <v>174</v>
      </c>
      <c r="B73" s="25">
        <v>1</v>
      </c>
      <c r="C73" s="25">
        <v>1</v>
      </c>
      <c r="D73" s="42">
        <f t="shared" si="41"/>
        <v>0</v>
      </c>
      <c r="E73" s="25">
        <v>3</v>
      </c>
      <c r="F73" s="25">
        <v>0</v>
      </c>
      <c r="G73" s="132" t="s">
        <v>321</v>
      </c>
      <c r="H73" s="25">
        <v>4</v>
      </c>
      <c r="I73" s="25">
        <v>1</v>
      </c>
      <c r="J73" s="42">
        <f t="shared" si="42"/>
        <v>-75</v>
      </c>
    </row>
    <row r="74" spans="1:10" ht="24.95" customHeight="1" x14ac:dyDescent="0.25">
      <c r="A74" s="62" t="s">
        <v>175</v>
      </c>
      <c r="B74" s="25">
        <v>108</v>
      </c>
      <c r="C74" s="25">
        <v>105</v>
      </c>
      <c r="D74" s="42">
        <f t="shared" si="41"/>
        <v>-2.7777777777777715</v>
      </c>
      <c r="E74" s="25">
        <v>27</v>
      </c>
      <c r="F74" s="25">
        <v>24</v>
      </c>
      <c r="G74" s="42">
        <f t="shared" ref="G74:G75" si="43">F74*100/E74-100</f>
        <v>-11.111111111111114</v>
      </c>
      <c r="H74" s="25">
        <v>180</v>
      </c>
      <c r="I74" s="25">
        <v>140</v>
      </c>
      <c r="J74" s="42">
        <f t="shared" si="42"/>
        <v>-22.222222222222229</v>
      </c>
    </row>
    <row r="75" spans="1:10" ht="24.95" customHeight="1" x14ac:dyDescent="0.25">
      <c r="A75" s="62" t="s">
        <v>89</v>
      </c>
      <c r="B75" s="25">
        <v>101</v>
      </c>
      <c r="C75" s="25">
        <v>109</v>
      </c>
      <c r="D75" s="42">
        <f t="shared" si="41"/>
        <v>7.9207920792079278</v>
      </c>
      <c r="E75" s="25">
        <v>32</v>
      </c>
      <c r="F75" s="25">
        <v>19</v>
      </c>
      <c r="G75" s="42">
        <f t="shared" si="43"/>
        <v>-40.625</v>
      </c>
      <c r="H75" s="25">
        <v>106</v>
      </c>
      <c r="I75" s="25">
        <v>177</v>
      </c>
      <c r="J75" s="42">
        <f t="shared" si="42"/>
        <v>66.981132075471692</v>
      </c>
    </row>
    <row r="76" spans="1:10" ht="24.95" customHeight="1" x14ac:dyDescent="0.25">
      <c r="A76" s="50" t="s">
        <v>90</v>
      </c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24.95" customHeight="1" x14ac:dyDescent="0.25">
      <c r="A77" s="62" t="s">
        <v>277</v>
      </c>
      <c r="B77" s="56"/>
      <c r="C77" s="56"/>
      <c r="D77" s="56"/>
      <c r="E77" s="56"/>
      <c r="F77" s="56"/>
      <c r="G77" s="56"/>
      <c r="H77" s="56"/>
      <c r="I77" s="56"/>
      <c r="J77" s="56"/>
    </row>
    <row r="78" spans="1:10" ht="24.95" customHeight="1" x14ac:dyDescent="0.25">
      <c r="A78" s="62" t="s">
        <v>91</v>
      </c>
      <c r="B78" s="25">
        <v>55</v>
      </c>
      <c r="C78" s="25">
        <v>73</v>
      </c>
      <c r="D78" s="42">
        <f t="shared" ref="D78:D81" si="44">C78*100/B78-100</f>
        <v>32.72727272727272</v>
      </c>
      <c r="E78" s="25">
        <v>11</v>
      </c>
      <c r="F78" s="25">
        <v>20</v>
      </c>
      <c r="G78" s="42">
        <f t="shared" ref="G78:G81" si="45">F78*100/E78-100</f>
        <v>81.818181818181813</v>
      </c>
      <c r="H78" s="25">
        <v>76</v>
      </c>
      <c r="I78" s="25">
        <v>88</v>
      </c>
      <c r="J78" s="42">
        <f t="shared" ref="J78:J81" si="46">I78*100/H78-100</f>
        <v>15.78947368421052</v>
      </c>
    </row>
    <row r="79" spans="1:10" ht="24.95" customHeight="1" x14ac:dyDescent="0.25">
      <c r="A79" s="62" t="s">
        <v>305</v>
      </c>
      <c r="B79" s="25">
        <v>28</v>
      </c>
      <c r="C79" s="25">
        <v>34</v>
      </c>
      <c r="D79" s="42">
        <f t="shared" si="44"/>
        <v>21.428571428571431</v>
      </c>
      <c r="E79" s="25">
        <v>3</v>
      </c>
      <c r="F79" s="25">
        <v>7</v>
      </c>
      <c r="G79" s="42">
        <f t="shared" si="45"/>
        <v>133.33333333333334</v>
      </c>
      <c r="H79" s="25">
        <v>38</v>
      </c>
      <c r="I79" s="25">
        <v>48</v>
      </c>
      <c r="J79" s="42">
        <f t="shared" si="46"/>
        <v>26.315789473684205</v>
      </c>
    </row>
    <row r="80" spans="1:10" ht="24.95" customHeight="1" x14ac:dyDescent="0.25">
      <c r="A80" s="62" t="s">
        <v>92</v>
      </c>
      <c r="B80" s="25">
        <v>45</v>
      </c>
      <c r="C80" s="25">
        <v>43</v>
      </c>
      <c r="D80" s="42">
        <f t="shared" si="44"/>
        <v>-4.4444444444444429</v>
      </c>
      <c r="E80" s="25">
        <v>9</v>
      </c>
      <c r="F80" s="25">
        <v>10</v>
      </c>
      <c r="G80" s="42">
        <f t="shared" si="45"/>
        <v>11.111111111111114</v>
      </c>
      <c r="H80" s="25">
        <v>66</v>
      </c>
      <c r="I80" s="25">
        <v>59</v>
      </c>
      <c r="J80" s="42">
        <f t="shared" si="46"/>
        <v>-10.606060606060609</v>
      </c>
    </row>
    <row r="81" spans="1:11" ht="24.95" customHeight="1" x14ac:dyDescent="0.25">
      <c r="A81" s="62" t="s">
        <v>176</v>
      </c>
      <c r="B81" s="25">
        <v>19</v>
      </c>
      <c r="C81" s="25">
        <v>30</v>
      </c>
      <c r="D81" s="42">
        <f t="shared" si="44"/>
        <v>57.89473684210526</v>
      </c>
      <c r="E81" s="25">
        <v>7</v>
      </c>
      <c r="F81" s="25">
        <v>9</v>
      </c>
      <c r="G81" s="42">
        <f t="shared" si="45"/>
        <v>28.571428571428584</v>
      </c>
      <c r="H81" s="25">
        <v>18</v>
      </c>
      <c r="I81" s="25">
        <v>43</v>
      </c>
      <c r="J81" s="42">
        <f t="shared" si="46"/>
        <v>138.88888888888889</v>
      </c>
    </row>
    <row r="82" spans="1:11" ht="24.95" customHeight="1" x14ac:dyDescent="0.25">
      <c r="A82" s="62" t="s">
        <v>177</v>
      </c>
      <c r="B82" s="25"/>
      <c r="C82" s="25"/>
      <c r="D82" s="42"/>
      <c r="E82" s="25"/>
      <c r="F82" s="25"/>
      <c r="G82" s="42"/>
      <c r="H82" s="25"/>
      <c r="I82" s="25"/>
      <c r="J82" s="42"/>
    </row>
    <row r="83" spans="1:11" ht="24.95" customHeight="1" x14ac:dyDescent="0.25">
      <c r="A83" s="62" t="s">
        <v>93</v>
      </c>
      <c r="B83" s="25">
        <v>9</v>
      </c>
      <c r="C83" s="25">
        <v>14</v>
      </c>
      <c r="D83" s="42">
        <f t="shared" ref="D83:D90" si="47">C83*100/B83-100</f>
        <v>55.555555555555543</v>
      </c>
      <c r="E83" s="25">
        <v>2</v>
      </c>
      <c r="F83" s="25">
        <v>5</v>
      </c>
      <c r="G83" s="42">
        <f t="shared" ref="G83:G90" si="48">F83*100/E83-100</f>
        <v>150</v>
      </c>
      <c r="H83" s="25">
        <v>14</v>
      </c>
      <c r="I83" s="25">
        <v>14</v>
      </c>
      <c r="J83" s="42">
        <f t="shared" ref="J83:J90" si="49">I83*100/H83-100</f>
        <v>0</v>
      </c>
    </row>
    <row r="84" spans="1:11" ht="24.95" customHeight="1" x14ac:dyDescent="0.25">
      <c r="A84" s="62" t="s">
        <v>94</v>
      </c>
      <c r="B84" s="25">
        <v>40</v>
      </c>
      <c r="C84" s="25">
        <v>44</v>
      </c>
      <c r="D84" s="42">
        <f t="shared" si="47"/>
        <v>10</v>
      </c>
      <c r="E84" s="25">
        <v>3</v>
      </c>
      <c r="F84" s="25">
        <v>11</v>
      </c>
      <c r="G84" s="42">
        <f t="shared" si="48"/>
        <v>266.66666666666669</v>
      </c>
      <c r="H84" s="25">
        <v>68</v>
      </c>
      <c r="I84" s="25">
        <v>63</v>
      </c>
      <c r="J84" s="42">
        <f t="shared" si="49"/>
        <v>-7.3529411764705941</v>
      </c>
    </row>
    <row r="85" spans="1:11" ht="24.95" customHeight="1" x14ac:dyDescent="0.25">
      <c r="A85" s="62" t="s">
        <v>95</v>
      </c>
      <c r="B85" s="25">
        <v>15</v>
      </c>
      <c r="C85" s="25">
        <v>25</v>
      </c>
      <c r="D85" s="42">
        <f t="shared" si="47"/>
        <v>66.666666666666657</v>
      </c>
      <c r="E85" s="25">
        <v>9</v>
      </c>
      <c r="F85" s="25">
        <v>6</v>
      </c>
      <c r="G85" s="42">
        <f t="shared" si="48"/>
        <v>-33.333333333333329</v>
      </c>
      <c r="H85" s="25">
        <v>13</v>
      </c>
      <c r="I85" s="25">
        <v>41</v>
      </c>
      <c r="J85" s="42">
        <f t="shared" si="49"/>
        <v>215.38461538461536</v>
      </c>
    </row>
    <row r="86" spans="1:11" ht="24.95" customHeight="1" x14ac:dyDescent="0.25">
      <c r="A86" s="62" t="s">
        <v>96</v>
      </c>
      <c r="B86" s="25">
        <v>17</v>
      </c>
      <c r="C86" s="25">
        <v>24</v>
      </c>
      <c r="D86" s="42">
        <f t="shared" si="47"/>
        <v>41.176470588235304</v>
      </c>
      <c r="E86" s="25">
        <v>2</v>
      </c>
      <c r="F86" s="25">
        <v>2</v>
      </c>
      <c r="G86" s="42">
        <f t="shared" si="48"/>
        <v>0</v>
      </c>
      <c r="H86" s="25">
        <v>30</v>
      </c>
      <c r="I86" s="25">
        <v>48</v>
      </c>
      <c r="J86" s="42">
        <f t="shared" si="49"/>
        <v>60</v>
      </c>
    </row>
    <row r="87" spans="1:11" ht="24.95" customHeight="1" x14ac:dyDescent="0.25">
      <c r="A87" s="62" t="s">
        <v>97</v>
      </c>
      <c r="B87" s="25">
        <v>21</v>
      </c>
      <c r="C87" s="25">
        <v>14</v>
      </c>
      <c r="D87" s="42">
        <f t="shared" si="47"/>
        <v>-33.333333333333329</v>
      </c>
      <c r="E87" s="25">
        <v>5</v>
      </c>
      <c r="F87" s="25">
        <v>5</v>
      </c>
      <c r="G87" s="42">
        <f t="shared" si="48"/>
        <v>0</v>
      </c>
      <c r="H87" s="25">
        <v>29</v>
      </c>
      <c r="I87" s="25">
        <v>16</v>
      </c>
      <c r="J87" s="42">
        <f t="shared" si="49"/>
        <v>-44.827586206896555</v>
      </c>
    </row>
    <row r="88" spans="1:11" ht="24.95" customHeight="1" x14ac:dyDescent="0.25">
      <c r="A88" s="62" t="s">
        <v>98</v>
      </c>
      <c r="B88" s="25">
        <v>5</v>
      </c>
      <c r="C88" s="25">
        <v>5</v>
      </c>
      <c r="D88" s="42">
        <f t="shared" si="47"/>
        <v>0</v>
      </c>
      <c r="E88" s="25">
        <v>0</v>
      </c>
      <c r="F88" s="25">
        <v>3</v>
      </c>
      <c r="G88" s="42" t="s">
        <v>320</v>
      </c>
      <c r="H88" s="25">
        <v>6</v>
      </c>
      <c r="I88" s="25">
        <v>17</v>
      </c>
      <c r="J88" s="42">
        <f t="shared" si="49"/>
        <v>183.33333333333331</v>
      </c>
    </row>
    <row r="89" spans="1:11" ht="24.95" customHeight="1" x14ac:dyDescent="0.25">
      <c r="A89" s="62" t="s">
        <v>99</v>
      </c>
      <c r="B89" s="25">
        <v>66</v>
      </c>
      <c r="C89" s="25">
        <v>51</v>
      </c>
      <c r="D89" s="42">
        <f t="shared" si="47"/>
        <v>-22.727272727272734</v>
      </c>
      <c r="E89" s="25">
        <v>22</v>
      </c>
      <c r="F89" s="25">
        <v>15</v>
      </c>
      <c r="G89" s="42">
        <f t="shared" si="48"/>
        <v>-31.818181818181813</v>
      </c>
      <c r="H89" s="25">
        <v>84</v>
      </c>
      <c r="I89" s="25">
        <v>65</v>
      </c>
      <c r="J89" s="42">
        <f t="shared" si="49"/>
        <v>-22.61904761904762</v>
      </c>
    </row>
    <row r="90" spans="1:11" ht="24.95" customHeight="1" x14ac:dyDescent="0.25">
      <c r="A90" s="62" t="s">
        <v>238</v>
      </c>
      <c r="B90" s="25">
        <v>23</v>
      </c>
      <c r="C90" s="25">
        <v>42</v>
      </c>
      <c r="D90" s="42">
        <f t="shared" si="47"/>
        <v>82.608695652173907</v>
      </c>
      <c r="E90" s="25">
        <v>2</v>
      </c>
      <c r="F90" s="25">
        <v>17</v>
      </c>
      <c r="G90" s="42">
        <f t="shared" si="48"/>
        <v>750</v>
      </c>
      <c r="H90" s="25">
        <v>45</v>
      </c>
      <c r="I90" s="25">
        <v>54</v>
      </c>
      <c r="J90" s="42">
        <f t="shared" si="49"/>
        <v>20</v>
      </c>
    </row>
    <row r="91" spans="1:11" ht="24.95" customHeight="1" x14ac:dyDescent="0.25">
      <c r="A91" s="50" t="s">
        <v>278</v>
      </c>
      <c r="B91" s="56"/>
      <c r="C91" s="56"/>
      <c r="D91" s="56"/>
      <c r="E91" s="56"/>
      <c r="F91" s="56"/>
      <c r="G91" s="56"/>
      <c r="H91" s="56"/>
      <c r="I91" s="56"/>
      <c r="J91" s="56"/>
    </row>
    <row r="92" spans="1:11" ht="24.95" customHeight="1" x14ac:dyDescent="0.25">
      <c r="A92" s="72" t="s">
        <v>229</v>
      </c>
      <c r="B92" s="25">
        <v>68</v>
      </c>
      <c r="C92" s="25">
        <v>66</v>
      </c>
      <c r="D92" s="137">
        <f t="shared" ref="D92" si="50">C92*100/B92-100</f>
        <v>-2.941176470588232</v>
      </c>
      <c r="E92" s="25">
        <v>18</v>
      </c>
      <c r="F92" s="25">
        <v>12</v>
      </c>
      <c r="G92" s="137">
        <f t="shared" ref="G92" si="51">F92*100/E92-100</f>
        <v>-33.333333333333329</v>
      </c>
      <c r="H92" s="25">
        <v>120</v>
      </c>
      <c r="I92" s="25">
        <v>84</v>
      </c>
      <c r="J92" s="137">
        <f t="shared" ref="J92" si="52">I92*100/H92-100</f>
        <v>-30</v>
      </c>
      <c r="K92" s="23"/>
    </row>
    <row r="93" spans="1:11" ht="24.95" customHeight="1" x14ac:dyDescent="0.25">
      <c r="A93" s="72" t="s">
        <v>279</v>
      </c>
      <c r="B93" s="56"/>
      <c r="C93" s="56"/>
      <c r="D93" s="56"/>
      <c r="E93" s="56"/>
      <c r="F93" s="56"/>
      <c r="G93" s="56"/>
      <c r="H93" s="56"/>
      <c r="I93" s="56"/>
      <c r="J93" s="56"/>
      <c r="K93" s="23"/>
    </row>
    <row r="94" spans="1:11" ht="24.95" customHeight="1" x14ac:dyDescent="0.25">
      <c r="A94" s="72" t="s">
        <v>230</v>
      </c>
      <c r="B94" s="25">
        <v>74</v>
      </c>
      <c r="C94" s="25">
        <v>51</v>
      </c>
      <c r="D94" s="137">
        <f t="shared" ref="D94" si="53">C94*100/B94-100</f>
        <v>-31.081081081081081</v>
      </c>
      <c r="E94" s="25">
        <v>27</v>
      </c>
      <c r="F94" s="25">
        <v>14</v>
      </c>
      <c r="G94" s="137">
        <f t="shared" ref="G94" si="54">F94*100/E94-100</f>
        <v>-48.148148148148145</v>
      </c>
      <c r="H94" s="25">
        <v>115</v>
      </c>
      <c r="I94" s="25">
        <v>57</v>
      </c>
      <c r="J94" s="137">
        <f t="shared" ref="J94" si="55">I94*100/H94-100</f>
        <v>-50.434782608695649</v>
      </c>
      <c r="K94" s="23"/>
    </row>
    <row r="95" spans="1:11" ht="24.95" customHeight="1" x14ac:dyDescent="0.25">
      <c r="A95" s="72" t="s">
        <v>280</v>
      </c>
      <c r="B95" s="56"/>
      <c r="C95" s="56"/>
      <c r="D95" s="56"/>
      <c r="E95" s="56"/>
      <c r="F95" s="56"/>
      <c r="G95" s="56"/>
      <c r="H95" s="56"/>
      <c r="I95" s="56"/>
      <c r="J95" s="56"/>
      <c r="K95" s="23"/>
    </row>
    <row r="96" spans="1:11" ht="24.95" customHeight="1" x14ac:dyDescent="0.25">
      <c r="A96" s="72" t="s">
        <v>281</v>
      </c>
      <c r="B96" s="56"/>
      <c r="C96" s="56"/>
      <c r="D96" s="56"/>
      <c r="E96" s="56"/>
      <c r="F96" s="56"/>
      <c r="G96" s="56"/>
      <c r="H96" s="56"/>
      <c r="I96" s="56"/>
      <c r="J96" s="56"/>
      <c r="K96" s="23"/>
    </row>
    <row r="97" spans="1:15" ht="24.95" customHeight="1" x14ac:dyDescent="0.25">
      <c r="A97" s="72" t="s">
        <v>231</v>
      </c>
      <c r="B97" s="25">
        <v>32</v>
      </c>
      <c r="C97" s="25">
        <v>31</v>
      </c>
      <c r="D97" s="137">
        <f t="shared" ref="D97:D106" si="56">C97*100/B97-100</f>
        <v>-3.125</v>
      </c>
      <c r="E97" s="25">
        <v>7</v>
      </c>
      <c r="F97" s="25">
        <v>13</v>
      </c>
      <c r="G97" s="137">
        <f t="shared" ref="G97:G103" si="57">F97*100/E97-100</f>
        <v>85.714285714285722</v>
      </c>
      <c r="H97" s="25">
        <v>51</v>
      </c>
      <c r="I97" s="25">
        <v>50</v>
      </c>
      <c r="J97" s="137">
        <f t="shared" ref="J97:J106" si="58">I97*100/H97-100</f>
        <v>-1.9607843137254832</v>
      </c>
      <c r="K97" s="23"/>
      <c r="O97" s="56"/>
    </row>
    <row r="98" spans="1:15" ht="24.95" customHeight="1" x14ac:dyDescent="0.25">
      <c r="A98" s="72" t="s">
        <v>232</v>
      </c>
      <c r="B98" s="25">
        <v>20</v>
      </c>
      <c r="C98" s="25">
        <v>14</v>
      </c>
      <c r="D98" s="137">
        <f t="shared" si="56"/>
        <v>-30</v>
      </c>
      <c r="E98" s="25">
        <v>7</v>
      </c>
      <c r="F98" s="25">
        <v>17</v>
      </c>
      <c r="G98" s="137">
        <f t="shared" si="57"/>
        <v>142.85714285714286</v>
      </c>
      <c r="H98" s="25">
        <v>21</v>
      </c>
      <c r="I98" s="25">
        <v>29</v>
      </c>
      <c r="J98" s="137">
        <f t="shared" si="58"/>
        <v>38.095238095238102</v>
      </c>
      <c r="K98" s="23"/>
    </row>
    <row r="99" spans="1:15" ht="24.95" customHeight="1" x14ac:dyDescent="0.25">
      <c r="A99" s="72" t="s">
        <v>233</v>
      </c>
      <c r="B99" s="25">
        <v>6</v>
      </c>
      <c r="C99" s="25">
        <v>3</v>
      </c>
      <c r="D99" s="137">
        <f t="shared" si="56"/>
        <v>-50</v>
      </c>
      <c r="E99" s="25">
        <v>2</v>
      </c>
      <c r="F99" s="25">
        <v>2</v>
      </c>
      <c r="G99" s="137">
        <f t="shared" si="57"/>
        <v>0</v>
      </c>
      <c r="H99" s="25">
        <v>6</v>
      </c>
      <c r="I99" s="25">
        <v>2</v>
      </c>
      <c r="J99" s="137">
        <f t="shared" si="58"/>
        <v>-66.666666666666657</v>
      </c>
      <c r="K99" s="23"/>
    </row>
    <row r="100" spans="1:15" ht="24.95" customHeight="1" x14ac:dyDescent="0.25">
      <c r="A100" s="72" t="s">
        <v>234</v>
      </c>
      <c r="B100" s="25">
        <v>14</v>
      </c>
      <c r="C100" s="25">
        <v>16</v>
      </c>
      <c r="D100" s="137">
        <f t="shared" si="56"/>
        <v>14.285714285714292</v>
      </c>
      <c r="E100" s="25">
        <v>10</v>
      </c>
      <c r="F100" s="25">
        <v>3</v>
      </c>
      <c r="G100" s="137">
        <f t="shared" si="57"/>
        <v>-70</v>
      </c>
      <c r="H100" s="25">
        <v>18</v>
      </c>
      <c r="I100" s="25">
        <v>17</v>
      </c>
      <c r="J100" s="137">
        <f t="shared" si="58"/>
        <v>-5.5555555555555571</v>
      </c>
      <c r="K100" s="23"/>
    </row>
    <row r="101" spans="1:15" ht="24.95" customHeight="1" x14ac:dyDescent="0.25">
      <c r="A101" s="72" t="s">
        <v>235</v>
      </c>
      <c r="B101" s="25">
        <v>28</v>
      </c>
      <c r="C101" s="25">
        <v>51</v>
      </c>
      <c r="D101" s="137">
        <f t="shared" si="56"/>
        <v>82.142857142857139</v>
      </c>
      <c r="E101" s="25">
        <v>1</v>
      </c>
      <c r="F101" s="25">
        <v>17</v>
      </c>
      <c r="G101" s="137">
        <f t="shared" si="57"/>
        <v>1600</v>
      </c>
      <c r="H101" s="25">
        <v>48</v>
      </c>
      <c r="I101" s="25">
        <v>59</v>
      </c>
      <c r="J101" s="137">
        <f t="shared" si="58"/>
        <v>22.916666666666671</v>
      </c>
      <c r="K101" s="23"/>
    </row>
    <row r="102" spans="1:15" ht="24.95" customHeight="1" x14ac:dyDescent="0.25">
      <c r="A102" s="72" t="s">
        <v>236</v>
      </c>
      <c r="B102" s="25">
        <v>9</v>
      </c>
      <c r="C102" s="25">
        <v>5</v>
      </c>
      <c r="D102" s="137">
        <f t="shared" si="56"/>
        <v>-44.444444444444443</v>
      </c>
      <c r="E102" s="25">
        <v>4</v>
      </c>
      <c r="F102" s="25">
        <v>1</v>
      </c>
      <c r="G102" s="137">
        <f t="shared" si="57"/>
        <v>-75</v>
      </c>
      <c r="H102" s="25">
        <v>12</v>
      </c>
      <c r="I102" s="25">
        <v>5</v>
      </c>
      <c r="J102" s="137">
        <f t="shared" si="58"/>
        <v>-58.333333333333336</v>
      </c>
      <c r="K102" s="23"/>
    </row>
    <row r="103" spans="1:15" ht="24.95" customHeight="1" x14ac:dyDescent="0.25">
      <c r="A103" s="73" t="s">
        <v>237</v>
      </c>
      <c r="B103" s="25">
        <v>17</v>
      </c>
      <c r="C103" s="25">
        <v>8</v>
      </c>
      <c r="D103" s="137">
        <f t="shared" si="56"/>
        <v>-52.941176470588232</v>
      </c>
      <c r="E103" s="25">
        <v>1</v>
      </c>
      <c r="F103" s="25">
        <v>2</v>
      </c>
      <c r="G103" s="137">
        <f t="shared" si="57"/>
        <v>100</v>
      </c>
      <c r="H103" s="25">
        <v>23</v>
      </c>
      <c r="I103" s="25">
        <v>13</v>
      </c>
      <c r="J103" s="137">
        <f t="shared" si="58"/>
        <v>-43.478260869565219</v>
      </c>
      <c r="K103" s="23"/>
    </row>
    <row r="104" spans="1:15" ht="24.95" customHeight="1" x14ac:dyDescent="0.25">
      <c r="A104" s="62" t="s">
        <v>128</v>
      </c>
      <c r="B104" s="41">
        <v>2</v>
      </c>
      <c r="C104" s="25">
        <v>2</v>
      </c>
      <c r="D104" s="42">
        <f t="shared" si="56"/>
        <v>0</v>
      </c>
      <c r="E104" s="41">
        <v>0</v>
      </c>
      <c r="F104" s="25">
        <v>2</v>
      </c>
      <c r="G104" s="42" t="s">
        <v>320</v>
      </c>
      <c r="H104" s="41">
        <v>3</v>
      </c>
      <c r="I104" s="25">
        <v>5</v>
      </c>
      <c r="J104" s="42">
        <f t="shared" si="58"/>
        <v>66.666666666666657</v>
      </c>
    </row>
    <row r="105" spans="1:15" ht="24.95" customHeight="1" x14ac:dyDescent="0.25">
      <c r="A105" s="62" t="s">
        <v>129</v>
      </c>
      <c r="B105" s="41">
        <v>12</v>
      </c>
      <c r="C105" s="25">
        <v>19</v>
      </c>
      <c r="D105" s="42">
        <f t="shared" si="56"/>
        <v>58.333333333333343</v>
      </c>
      <c r="E105" s="41">
        <v>5</v>
      </c>
      <c r="F105" s="25">
        <v>7</v>
      </c>
      <c r="G105" s="42">
        <f>F105*100/E105-100</f>
        <v>40</v>
      </c>
      <c r="H105" s="41">
        <v>22</v>
      </c>
      <c r="I105" s="25">
        <v>26</v>
      </c>
      <c r="J105" s="42">
        <f t="shared" si="58"/>
        <v>18.181818181818187</v>
      </c>
    </row>
    <row r="106" spans="1:15" ht="24.95" customHeight="1" x14ac:dyDescent="0.25">
      <c r="A106" s="62" t="s">
        <v>283</v>
      </c>
      <c r="B106" s="41">
        <v>4</v>
      </c>
      <c r="C106" s="25">
        <v>1</v>
      </c>
      <c r="D106" s="42">
        <f t="shared" si="56"/>
        <v>-75</v>
      </c>
      <c r="E106" s="41">
        <v>0</v>
      </c>
      <c r="F106" s="25">
        <v>0</v>
      </c>
      <c r="G106" s="42"/>
      <c r="H106" s="41">
        <v>5</v>
      </c>
      <c r="I106" s="25">
        <v>1</v>
      </c>
      <c r="J106" s="42">
        <f t="shared" si="58"/>
        <v>-80</v>
      </c>
    </row>
    <row r="107" spans="1:15" ht="24.95" customHeight="1" x14ac:dyDescent="0.25">
      <c r="A107" s="86" t="s">
        <v>282</v>
      </c>
      <c r="B107" s="87"/>
      <c r="C107" s="68"/>
      <c r="D107" s="81"/>
      <c r="E107" s="80"/>
      <c r="F107" s="68"/>
      <c r="G107" s="88"/>
      <c r="H107" s="80"/>
      <c r="I107" s="68"/>
      <c r="J107" s="81"/>
    </row>
    <row r="108" spans="1:15" ht="24.95" customHeight="1" x14ac:dyDescent="0.25">
      <c r="A108" s="50" t="s">
        <v>187</v>
      </c>
      <c r="B108" s="41">
        <v>24</v>
      </c>
      <c r="C108" s="25">
        <v>20</v>
      </c>
      <c r="D108" s="42">
        <f t="shared" ref="D108" si="59">C108*100/B108-100</f>
        <v>-16.666666666666671</v>
      </c>
      <c r="E108" s="41">
        <v>8</v>
      </c>
      <c r="F108" s="25">
        <v>3</v>
      </c>
      <c r="G108" s="42">
        <f>F108*100/E108-100</f>
        <v>-62.5</v>
      </c>
      <c r="H108" s="41">
        <v>24</v>
      </c>
      <c r="I108" s="25">
        <v>25</v>
      </c>
      <c r="J108" s="42">
        <f t="shared" ref="J108" si="60">I108*100/H108-100</f>
        <v>4.1666666666666714</v>
      </c>
    </row>
    <row r="109" spans="1:15" ht="24.95" customHeight="1" x14ac:dyDescent="0.25">
      <c r="A109" s="50" t="s">
        <v>249</v>
      </c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5" ht="24.95" customHeight="1" x14ac:dyDescent="0.25">
      <c r="A110" s="50" t="s">
        <v>188</v>
      </c>
      <c r="B110" s="41">
        <v>15</v>
      </c>
      <c r="C110" s="25">
        <v>7</v>
      </c>
      <c r="D110" s="42">
        <f t="shared" ref="D110" si="61">C110*100/B110-100</f>
        <v>-53.333333333333336</v>
      </c>
      <c r="E110" s="41">
        <v>4</v>
      </c>
      <c r="F110" s="25">
        <v>2</v>
      </c>
      <c r="G110" s="42">
        <f>F110*100/E110-100</f>
        <v>-50</v>
      </c>
      <c r="H110" s="41">
        <v>21</v>
      </c>
      <c r="I110" s="25">
        <v>5</v>
      </c>
      <c r="J110" s="42">
        <f t="shared" ref="J110" si="62">I110*100/H110-100</f>
        <v>-76.19047619047619</v>
      </c>
    </row>
    <row r="111" spans="1:15" ht="24.95" customHeight="1" x14ac:dyDescent="0.25">
      <c r="A111" s="89" t="s">
        <v>284</v>
      </c>
      <c r="B111" s="90"/>
      <c r="C111" s="84"/>
      <c r="D111" s="31"/>
      <c r="E111" s="91"/>
      <c r="F111" s="84"/>
      <c r="G111" s="31"/>
      <c r="H111" s="91"/>
      <c r="I111" s="84"/>
      <c r="J111" s="31"/>
    </row>
    <row r="112" spans="1:15" ht="24.95" customHeight="1" x14ac:dyDescent="0.25">
      <c r="A112" s="62" t="s">
        <v>285</v>
      </c>
      <c r="B112" s="57"/>
      <c r="C112" s="25"/>
      <c r="D112" s="42"/>
      <c r="E112" s="41"/>
      <c r="F112" s="25"/>
      <c r="G112" s="42"/>
      <c r="H112" s="41"/>
      <c r="I112" s="25"/>
      <c r="J112" s="42"/>
    </row>
    <row r="113" spans="1:10" ht="24.95" customHeight="1" x14ac:dyDescent="0.25">
      <c r="A113" s="62" t="s">
        <v>130</v>
      </c>
      <c r="B113" s="41">
        <v>3</v>
      </c>
      <c r="C113" s="25">
        <v>4</v>
      </c>
      <c r="D113" s="42">
        <f t="shared" ref="D113:D115" si="63">C113*100/B113-100</f>
        <v>33.333333333333343</v>
      </c>
      <c r="E113" s="41">
        <v>1</v>
      </c>
      <c r="F113" s="25">
        <v>1</v>
      </c>
      <c r="G113" s="42">
        <f t="shared" ref="G113:G115" si="64">F113*100/E113-100</f>
        <v>0</v>
      </c>
      <c r="H113" s="41">
        <v>2</v>
      </c>
      <c r="I113" s="25">
        <v>4</v>
      </c>
      <c r="J113" s="42">
        <f t="shared" ref="J113:J115" si="65">I113*100/H113-100</f>
        <v>100</v>
      </c>
    </row>
    <row r="114" spans="1:10" ht="24.95" customHeight="1" x14ac:dyDescent="0.25">
      <c r="A114" s="62" t="s">
        <v>189</v>
      </c>
      <c r="B114" s="41">
        <v>2</v>
      </c>
      <c r="C114" s="25">
        <v>5</v>
      </c>
      <c r="D114" s="42">
        <f t="shared" si="63"/>
        <v>150</v>
      </c>
      <c r="E114" s="41">
        <v>1</v>
      </c>
      <c r="F114" s="25">
        <v>2</v>
      </c>
      <c r="G114" s="42">
        <f t="shared" si="64"/>
        <v>100</v>
      </c>
      <c r="H114" s="41">
        <v>3</v>
      </c>
      <c r="I114" s="25">
        <v>5</v>
      </c>
      <c r="J114" s="42">
        <f t="shared" si="65"/>
        <v>66.666666666666657</v>
      </c>
    </row>
    <row r="115" spans="1:10" ht="24.95" customHeight="1" x14ac:dyDescent="0.25">
      <c r="A115" s="62" t="s">
        <v>190</v>
      </c>
      <c r="B115" s="41">
        <v>17</v>
      </c>
      <c r="C115" s="25">
        <v>9</v>
      </c>
      <c r="D115" s="42">
        <f t="shared" si="63"/>
        <v>-47.058823529411768</v>
      </c>
      <c r="E115" s="41">
        <v>2</v>
      </c>
      <c r="F115" s="25">
        <v>4</v>
      </c>
      <c r="G115" s="42">
        <f t="shared" si="64"/>
        <v>100</v>
      </c>
      <c r="H115" s="41">
        <v>26</v>
      </c>
      <c r="I115" s="25">
        <v>13</v>
      </c>
      <c r="J115" s="42">
        <f t="shared" si="65"/>
        <v>-50</v>
      </c>
    </row>
    <row r="116" spans="1:10" ht="24.95" customHeight="1" x14ac:dyDescent="0.25">
      <c r="A116" s="62" t="s">
        <v>286</v>
      </c>
      <c r="B116" s="57"/>
      <c r="C116" s="25"/>
      <c r="D116" s="42"/>
      <c r="E116" s="41"/>
      <c r="F116" s="25"/>
      <c r="G116" s="42"/>
      <c r="H116" s="41"/>
      <c r="I116" s="25"/>
      <c r="J116" s="42"/>
    </row>
    <row r="117" spans="1:10" ht="24.95" customHeight="1" x14ac:dyDescent="0.25">
      <c r="A117" s="62" t="s">
        <v>131</v>
      </c>
      <c r="B117" s="41">
        <v>3</v>
      </c>
      <c r="C117" s="25">
        <v>5</v>
      </c>
      <c r="D117" s="42">
        <f t="shared" ref="D117:D119" si="66">C117*100/B117-100</f>
        <v>66.666666666666657</v>
      </c>
      <c r="E117" s="41">
        <v>1</v>
      </c>
      <c r="F117" s="25">
        <v>2</v>
      </c>
      <c r="G117" s="42">
        <f t="shared" ref="G117:G119" si="67">F117*100/E117-100</f>
        <v>100</v>
      </c>
      <c r="H117" s="41">
        <v>3</v>
      </c>
      <c r="I117" s="25">
        <v>14</v>
      </c>
      <c r="J117" s="42">
        <f t="shared" ref="J117:J119" si="68">I117*100/H117-100</f>
        <v>366.66666666666669</v>
      </c>
    </row>
    <row r="118" spans="1:10" ht="24.95" customHeight="1" x14ac:dyDescent="0.25">
      <c r="A118" s="62" t="s">
        <v>132</v>
      </c>
      <c r="B118" s="41">
        <v>20</v>
      </c>
      <c r="C118" s="25">
        <v>10</v>
      </c>
      <c r="D118" s="42">
        <f t="shared" si="66"/>
        <v>-50</v>
      </c>
      <c r="E118" s="41">
        <v>4</v>
      </c>
      <c r="F118" s="25">
        <v>1</v>
      </c>
      <c r="G118" s="42">
        <f t="shared" si="67"/>
        <v>-75</v>
      </c>
      <c r="H118" s="41">
        <v>23</v>
      </c>
      <c r="I118" s="25">
        <v>13</v>
      </c>
      <c r="J118" s="42">
        <f t="shared" si="68"/>
        <v>-43.478260869565219</v>
      </c>
    </row>
    <row r="119" spans="1:10" ht="24.95" customHeight="1" x14ac:dyDescent="0.25">
      <c r="A119" s="62" t="s">
        <v>133</v>
      </c>
      <c r="B119" s="41">
        <v>22</v>
      </c>
      <c r="C119" s="25">
        <v>29</v>
      </c>
      <c r="D119" s="42">
        <f t="shared" si="66"/>
        <v>31.818181818181813</v>
      </c>
      <c r="E119" s="41">
        <v>11</v>
      </c>
      <c r="F119" s="25">
        <v>7</v>
      </c>
      <c r="G119" s="42">
        <f t="shared" si="67"/>
        <v>-36.363636363636367</v>
      </c>
      <c r="H119" s="41">
        <v>26</v>
      </c>
      <c r="I119" s="25">
        <v>40</v>
      </c>
      <c r="J119" s="42">
        <f t="shared" si="68"/>
        <v>53.84615384615384</v>
      </c>
    </row>
    <row r="120" spans="1:10" ht="24.95" customHeight="1" x14ac:dyDescent="0.25">
      <c r="A120" s="62" t="s">
        <v>287</v>
      </c>
      <c r="B120" s="57"/>
      <c r="C120" s="25"/>
      <c r="D120" s="42"/>
      <c r="E120" s="41"/>
      <c r="F120" s="25"/>
      <c r="G120" s="42"/>
      <c r="H120" s="41"/>
      <c r="I120" s="25"/>
      <c r="J120" s="42"/>
    </row>
    <row r="121" spans="1:10" ht="24.95" customHeight="1" x14ac:dyDescent="0.25">
      <c r="A121" s="62" t="s">
        <v>288</v>
      </c>
      <c r="B121" s="57"/>
      <c r="C121" s="25"/>
      <c r="D121" s="42"/>
      <c r="E121" s="41"/>
      <c r="F121" s="25"/>
      <c r="G121" s="42"/>
      <c r="H121" s="41"/>
      <c r="I121" s="25"/>
      <c r="J121" s="42"/>
    </row>
    <row r="122" spans="1:10" ht="24.95" customHeight="1" x14ac:dyDescent="0.25">
      <c r="A122" s="62" t="s">
        <v>134</v>
      </c>
      <c r="B122" s="41">
        <v>6</v>
      </c>
      <c r="C122" s="25">
        <v>15</v>
      </c>
      <c r="D122" s="42">
        <f t="shared" ref="D122:D129" si="69">C122*100/B122-100</f>
        <v>150</v>
      </c>
      <c r="E122" s="41">
        <v>0</v>
      </c>
      <c r="F122" s="25">
        <v>3</v>
      </c>
      <c r="G122" s="42" t="s">
        <v>320</v>
      </c>
      <c r="H122" s="41">
        <v>12</v>
      </c>
      <c r="I122" s="25">
        <v>25</v>
      </c>
      <c r="J122" s="42">
        <f t="shared" ref="J122:J129" si="70">I122*100/H122-100</f>
        <v>108.33333333333334</v>
      </c>
    </row>
    <row r="123" spans="1:10" ht="24.95" customHeight="1" x14ac:dyDescent="0.25">
      <c r="A123" s="62" t="s">
        <v>135</v>
      </c>
      <c r="B123" s="41">
        <v>13</v>
      </c>
      <c r="C123" s="25">
        <v>13</v>
      </c>
      <c r="D123" s="42">
        <f t="shared" si="69"/>
        <v>0</v>
      </c>
      <c r="E123" s="41">
        <v>1</v>
      </c>
      <c r="F123" s="25">
        <v>7</v>
      </c>
      <c r="G123" s="42">
        <f>F123*100/E123-100</f>
        <v>600</v>
      </c>
      <c r="H123" s="41">
        <v>17</v>
      </c>
      <c r="I123" s="25">
        <v>15</v>
      </c>
      <c r="J123" s="42">
        <f t="shared" si="70"/>
        <v>-11.764705882352942</v>
      </c>
    </row>
    <row r="124" spans="1:10" ht="24.95" customHeight="1" x14ac:dyDescent="0.25">
      <c r="A124" s="62" t="s">
        <v>191</v>
      </c>
      <c r="B124" s="41">
        <v>10</v>
      </c>
      <c r="C124" s="25">
        <v>6</v>
      </c>
      <c r="D124" s="42">
        <f t="shared" si="69"/>
        <v>-40</v>
      </c>
      <c r="E124" s="41">
        <v>2</v>
      </c>
      <c r="F124" s="25">
        <v>0</v>
      </c>
      <c r="G124" s="132" t="s">
        <v>321</v>
      </c>
      <c r="H124" s="41">
        <v>14</v>
      </c>
      <c r="I124" s="25">
        <v>12</v>
      </c>
      <c r="J124" s="42">
        <f t="shared" si="70"/>
        <v>-14.285714285714292</v>
      </c>
    </row>
    <row r="125" spans="1:10" ht="24.95" customHeight="1" x14ac:dyDescent="0.25">
      <c r="A125" s="62" t="s">
        <v>136</v>
      </c>
      <c r="B125" s="41">
        <v>3</v>
      </c>
      <c r="C125" s="25">
        <v>7</v>
      </c>
      <c r="D125" s="42">
        <f t="shared" si="69"/>
        <v>133.33333333333334</v>
      </c>
      <c r="E125" s="41">
        <v>0</v>
      </c>
      <c r="F125" s="25">
        <v>1</v>
      </c>
      <c r="G125" s="42" t="s">
        <v>320</v>
      </c>
      <c r="H125" s="41">
        <v>3</v>
      </c>
      <c r="I125" s="25">
        <v>14</v>
      </c>
      <c r="J125" s="42">
        <f t="shared" si="70"/>
        <v>366.66666666666669</v>
      </c>
    </row>
    <row r="126" spans="1:10" ht="24.95" customHeight="1" x14ac:dyDescent="0.25">
      <c r="A126" s="62" t="s">
        <v>137</v>
      </c>
      <c r="B126" s="41">
        <v>5</v>
      </c>
      <c r="C126" s="25">
        <v>6</v>
      </c>
      <c r="D126" s="42">
        <f t="shared" si="69"/>
        <v>20</v>
      </c>
      <c r="E126" s="41">
        <v>1</v>
      </c>
      <c r="F126" s="25">
        <v>1</v>
      </c>
      <c r="G126" s="42">
        <f>F126*100/E126-100</f>
        <v>0</v>
      </c>
      <c r="H126" s="41">
        <v>6</v>
      </c>
      <c r="I126" s="25">
        <v>9</v>
      </c>
      <c r="J126" s="42">
        <f t="shared" si="70"/>
        <v>50</v>
      </c>
    </row>
    <row r="127" spans="1:10" ht="24.95" customHeight="1" x14ac:dyDescent="0.25">
      <c r="A127" s="62" t="s">
        <v>138</v>
      </c>
      <c r="B127" s="41">
        <v>1</v>
      </c>
      <c r="C127" s="25">
        <v>2</v>
      </c>
      <c r="D127" s="42">
        <f t="shared" si="69"/>
        <v>100</v>
      </c>
      <c r="E127" s="41">
        <v>0</v>
      </c>
      <c r="F127" s="25">
        <v>0</v>
      </c>
      <c r="G127" s="42"/>
      <c r="H127" s="41">
        <v>1</v>
      </c>
      <c r="I127" s="25">
        <v>4</v>
      </c>
      <c r="J127" s="42">
        <f t="shared" si="70"/>
        <v>300</v>
      </c>
    </row>
    <row r="128" spans="1:10" ht="24.95" customHeight="1" x14ac:dyDescent="0.25">
      <c r="A128" s="62" t="s">
        <v>139</v>
      </c>
      <c r="B128" s="41">
        <v>7</v>
      </c>
      <c r="C128" s="25">
        <v>12</v>
      </c>
      <c r="D128" s="42">
        <f t="shared" si="69"/>
        <v>71.428571428571416</v>
      </c>
      <c r="E128" s="41">
        <v>3</v>
      </c>
      <c r="F128" s="25">
        <v>6</v>
      </c>
      <c r="G128" s="42">
        <f>F128*100/E128-100</f>
        <v>100</v>
      </c>
      <c r="H128" s="41">
        <v>4</v>
      </c>
      <c r="I128" s="25">
        <v>16</v>
      </c>
      <c r="J128" s="42">
        <f t="shared" si="70"/>
        <v>300</v>
      </c>
    </row>
    <row r="129" spans="1:10" ht="24.95" customHeight="1" x14ac:dyDescent="0.25">
      <c r="A129" s="62" t="s">
        <v>140</v>
      </c>
      <c r="B129" s="41">
        <v>6</v>
      </c>
      <c r="C129" s="25">
        <v>2</v>
      </c>
      <c r="D129" s="42">
        <f t="shared" si="69"/>
        <v>-66.666666666666657</v>
      </c>
      <c r="E129" s="41">
        <v>1</v>
      </c>
      <c r="F129" s="25">
        <v>0</v>
      </c>
      <c r="G129" s="132" t="s">
        <v>321</v>
      </c>
      <c r="H129" s="41">
        <v>7</v>
      </c>
      <c r="I129" s="25">
        <v>5</v>
      </c>
      <c r="J129" s="42">
        <f t="shared" si="70"/>
        <v>-28.571428571428569</v>
      </c>
    </row>
    <row r="130" spans="1:10" ht="24.95" customHeight="1" x14ac:dyDescent="0.25">
      <c r="A130" s="64" t="s">
        <v>250</v>
      </c>
      <c r="B130" s="25"/>
      <c r="C130" s="25"/>
      <c r="D130" s="42"/>
      <c r="E130" s="25"/>
      <c r="F130" s="25"/>
      <c r="G130" s="42"/>
      <c r="H130" s="25"/>
      <c r="I130" s="25"/>
      <c r="J130" s="42"/>
    </row>
    <row r="131" spans="1:10" ht="24.95" customHeight="1" x14ac:dyDescent="0.25">
      <c r="A131" s="62" t="s">
        <v>141</v>
      </c>
      <c r="B131" s="41">
        <v>7</v>
      </c>
      <c r="C131" s="25">
        <v>5</v>
      </c>
      <c r="D131" s="42">
        <f t="shared" ref="D131:D144" si="71">C131*100/B131-100</f>
        <v>-28.571428571428569</v>
      </c>
      <c r="E131" s="41">
        <v>2</v>
      </c>
      <c r="F131" s="25">
        <v>2</v>
      </c>
      <c r="G131" s="42">
        <f>F131*100/E131-100</f>
        <v>0</v>
      </c>
      <c r="H131" s="41">
        <v>9</v>
      </c>
      <c r="I131" s="25">
        <v>12</v>
      </c>
      <c r="J131" s="42">
        <f t="shared" ref="J131:J144" si="72">I131*100/H131-100</f>
        <v>33.333333333333343</v>
      </c>
    </row>
    <row r="132" spans="1:10" ht="24.95" customHeight="1" x14ac:dyDescent="0.25">
      <c r="A132" s="62" t="s">
        <v>192</v>
      </c>
      <c r="B132" s="41">
        <v>8</v>
      </c>
      <c r="C132" s="25">
        <v>18</v>
      </c>
      <c r="D132" s="42">
        <f t="shared" si="71"/>
        <v>125</v>
      </c>
      <c r="E132" s="41">
        <v>1</v>
      </c>
      <c r="F132" s="25">
        <v>3</v>
      </c>
      <c r="G132" s="42">
        <f>F132*100/E132-100</f>
        <v>200</v>
      </c>
      <c r="H132" s="41">
        <v>10</v>
      </c>
      <c r="I132" s="25">
        <v>30</v>
      </c>
      <c r="J132" s="42">
        <f t="shared" si="72"/>
        <v>200</v>
      </c>
    </row>
    <row r="133" spans="1:10" ht="24.95" customHeight="1" x14ac:dyDescent="0.25">
      <c r="A133" s="62" t="s">
        <v>142</v>
      </c>
      <c r="B133" s="41">
        <v>4</v>
      </c>
      <c r="C133" s="25">
        <v>0</v>
      </c>
      <c r="D133" s="132" t="s">
        <v>321</v>
      </c>
      <c r="E133" s="41">
        <v>1</v>
      </c>
      <c r="F133" s="25">
        <v>0</v>
      </c>
      <c r="G133" s="132" t="s">
        <v>321</v>
      </c>
      <c r="H133" s="41">
        <v>4</v>
      </c>
      <c r="I133" s="25">
        <v>0</v>
      </c>
      <c r="J133" s="132" t="s">
        <v>321</v>
      </c>
    </row>
    <row r="134" spans="1:10" ht="24.95" customHeight="1" x14ac:dyDescent="0.25">
      <c r="A134" s="62" t="s">
        <v>193</v>
      </c>
      <c r="B134" s="41">
        <v>4</v>
      </c>
      <c r="C134" s="25">
        <v>5</v>
      </c>
      <c r="D134" s="42">
        <f t="shared" si="71"/>
        <v>25</v>
      </c>
      <c r="E134" s="41">
        <v>0</v>
      </c>
      <c r="F134" s="25">
        <v>1</v>
      </c>
      <c r="G134" s="42" t="s">
        <v>320</v>
      </c>
      <c r="H134" s="41">
        <v>5</v>
      </c>
      <c r="I134" s="25">
        <v>8</v>
      </c>
      <c r="J134" s="42">
        <f t="shared" si="72"/>
        <v>60</v>
      </c>
    </row>
    <row r="135" spans="1:10" ht="24.95" customHeight="1" x14ac:dyDescent="0.25">
      <c r="A135" s="62" t="s">
        <v>143</v>
      </c>
      <c r="B135" s="41">
        <v>2</v>
      </c>
      <c r="C135" s="25">
        <v>2</v>
      </c>
      <c r="D135" s="42">
        <f t="shared" si="71"/>
        <v>0</v>
      </c>
      <c r="E135" s="41">
        <v>0</v>
      </c>
      <c r="F135" s="25">
        <v>1</v>
      </c>
      <c r="G135" s="42" t="s">
        <v>320</v>
      </c>
      <c r="H135" s="41">
        <v>2</v>
      </c>
      <c r="I135" s="25">
        <v>2</v>
      </c>
      <c r="J135" s="42">
        <f t="shared" si="72"/>
        <v>0</v>
      </c>
    </row>
    <row r="136" spans="1:10" ht="24.95" customHeight="1" x14ac:dyDescent="0.25">
      <c r="A136" s="62" t="s">
        <v>144</v>
      </c>
      <c r="B136" s="41">
        <v>8</v>
      </c>
      <c r="C136" s="25">
        <v>5</v>
      </c>
      <c r="D136" s="42">
        <f t="shared" si="71"/>
        <v>-37.5</v>
      </c>
      <c r="E136" s="41">
        <v>0</v>
      </c>
      <c r="F136" s="25">
        <v>2</v>
      </c>
      <c r="G136" s="42" t="s">
        <v>320</v>
      </c>
      <c r="H136" s="41">
        <v>16</v>
      </c>
      <c r="I136" s="25">
        <v>6</v>
      </c>
      <c r="J136" s="42">
        <f t="shared" si="72"/>
        <v>-62.5</v>
      </c>
    </row>
    <row r="137" spans="1:10" ht="24.95" customHeight="1" x14ac:dyDescent="0.25">
      <c r="A137" s="62" t="s">
        <v>145</v>
      </c>
      <c r="B137" s="41">
        <v>4</v>
      </c>
      <c r="C137" s="25">
        <v>2</v>
      </c>
      <c r="D137" s="42">
        <f t="shared" si="71"/>
        <v>-50</v>
      </c>
      <c r="E137" s="41">
        <v>5</v>
      </c>
      <c r="F137" s="25">
        <v>0</v>
      </c>
      <c r="G137" s="132" t="s">
        <v>321</v>
      </c>
      <c r="H137" s="41">
        <v>3</v>
      </c>
      <c r="I137" s="25">
        <v>2</v>
      </c>
      <c r="J137" s="42">
        <f t="shared" si="72"/>
        <v>-33.333333333333329</v>
      </c>
    </row>
    <row r="138" spans="1:10" ht="24.95" customHeight="1" x14ac:dyDescent="0.25">
      <c r="A138" s="62" t="s">
        <v>146</v>
      </c>
      <c r="B138" s="41">
        <v>3</v>
      </c>
      <c r="C138" s="25">
        <v>13</v>
      </c>
      <c r="D138" s="42">
        <f t="shared" si="71"/>
        <v>333.33333333333331</v>
      </c>
      <c r="E138" s="41">
        <v>1</v>
      </c>
      <c r="F138" s="25">
        <v>1</v>
      </c>
      <c r="G138" s="42">
        <f>F138*100/E138-100</f>
        <v>0</v>
      </c>
      <c r="H138" s="41">
        <v>4</v>
      </c>
      <c r="I138" s="25">
        <v>24</v>
      </c>
      <c r="J138" s="42">
        <f t="shared" si="72"/>
        <v>500</v>
      </c>
    </row>
    <row r="139" spans="1:10" ht="24.95" customHeight="1" x14ac:dyDescent="0.25">
      <c r="A139" s="62" t="s">
        <v>147</v>
      </c>
      <c r="B139" s="41">
        <v>10</v>
      </c>
      <c r="C139" s="25">
        <v>14</v>
      </c>
      <c r="D139" s="42">
        <f t="shared" si="71"/>
        <v>40</v>
      </c>
      <c r="E139" s="41">
        <v>0</v>
      </c>
      <c r="F139" s="25">
        <v>2</v>
      </c>
      <c r="G139" s="42" t="s">
        <v>320</v>
      </c>
      <c r="H139" s="41">
        <v>17</v>
      </c>
      <c r="I139" s="25">
        <v>18</v>
      </c>
      <c r="J139" s="42">
        <f t="shared" si="72"/>
        <v>5.8823529411764639</v>
      </c>
    </row>
    <row r="140" spans="1:10" ht="24.95" customHeight="1" x14ac:dyDescent="0.25">
      <c r="A140" s="62" t="s">
        <v>194</v>
      </c>
      <c r="B140" s="41">
        <v>2</v>
      </c>
      <c r="C140" s="25">
        <v>4</v>
      </c>
      <c r="D140" s="42">
        <f t="shared" si="71"/>
        <v>100</v>
      </c>
      <c r="E140" s="41">
        <v>3</v>
      </c>
      <c r="F140" s="25">
        <v>0</v>
      </c>
      <c r="G140" s="132" t="s">
        <v>321</v>
      </c>
      <c r="H140" s="41">
        <v>2</v>
      </c>
      <c r="I140" s="25">
        <v>5</v>
      </c>
      <c r="J140" s="42">
        <f t="shared" si="72"/>
        <v>150</v>
      </c>
    </row>
    <row r="141" spans="1:10" ht="24.95" customHeight="1" x14ac:dyDescent="0.25">
      <c r="A141" s="62" t="s">
        <v>148</v>
      </c>
      <c r="B141" s="41">
        <v>19</v>
      </c>
      <c r="C141" s="25">
        <v>13</v>
      </c>
      <c r="D141" s="42">
        <f t="shared" si="71"/>
        <v>-31.578947368421055</v>
      </c>
      <c r="E141" s="41">
        <v>9</v>
      </c>
      <c r="F141" s="25">
        <v>4</v>
      </c>
      <c r="G141" s="42">
        <f t="shared" ref="G141:G144" si="73">F141*100/E141-100</f>
        <v>-55.555555555555557</v>
      </c>
      <c r="H141" s="41">
        <v>32</v>
      </c>
      <c r="I141" s="25">
        <v>19</v>
      </c>
      <c r="J141" s="42">
        <f t="shared" si="72"/>
        <v>-40.625</v>
      </c>
    </row>
    <row r="142" spans="1:10" ht="24.95" customHeight="1" x14ac:dyDescent="0.25">
      <c r="A142" s="62" t="s">
        <v>149</v>
      </c>
      <c r="B142" s="41">
        <v>6</v>
      </c>
      <c r="C142" s="25">
        <v>4</v>
      </c>
      <c r="D142" s="42">
        <f t="shared" si="71"/>
        <v>-33.333333333333329</v>
      </c>
      <c r="E142" s="41">
        <v>0</v>
      </c>
      <c r="F142" s="25">
        <v>1</v>
      </c>
      <c r="G142" s="42" t="s">
        <v>320</v>
      </c>
      <c r="H142" s="41">
        <v>12</v>
      </c>
      <c r="I142" s="25">
        <v>7</v>
      </c>
      <c r="J142" s="42">
        <f t="shared" si="72"/>
        <v>-41.666666666666664</v>
      </c>
    </row>
    <row r="143" spans="1:10" ht="24.95" customHeight="1" x14ac:dyDescent="0.25">
      <c r="A143" s="62" t="s">
        <v>150</v>
      </c>
      <c r="B143" s="41">
        <v>17</v>
      </c>
      <c r="C143" s="25">
        <v>21</v>
      </c>
      <c r="D143" s="42">
        <f t="shared" si="71"/>
        <v>23.529411764705884</v>
      </c>
      <c r="E143" s="41">
        <v>3</v>
      </c>
      <c r="F143" s="25">
        <v>9</v>
      </c>
      <c r="G143" s="42">
        <f t="shared" si="73"/>
        <v>200</v>
      </c>
      <c r="H143" s="41">
        <v>24</v>
      </c>
      <c r="I143" s="25">
        <v>18</v>
      </c>
      <c r="J143" s="42">
        <f t="shared" si="72"/>
        <v>-25</v>
      </c>
    </row>
    <row r="144" spans="1:10" ht="24.95" customHeight="1" x14ac:dyDescent="0.25">
      <c r="A144" s="62" t="s">
        <v>151</v>
      </c>
      <c r="B144" s="41">
        <v>35</v>
      </c>
      <c r="C144" s="25">
        <v>23</v>
      </c>
      <c r="D144" s="42">
        <f t="shared" si="71"/>
        <v>-34.285714285714292</v>
      </c>
      <c r="E144" s="41">
        <v>14</v>
      </c>
      <c r="F144" s="25">
        <v>4</v>
      </c>
      <c r="G144" s="42">
        <f t="shared" si="73"/>
        <v>-71.428571428571431</v>
      </c>
      <c r="H144" s="41">
        <v>49</v>
      </c>
      <c r="I144" s="25">
        <v>33</v>
      </c>
      <c r="J144" s="42">
        <f t="shared" si="72"/>
        <v>-32.65306122448979</v>
      </c>
    </row>
    <row r="145" spans="1:10" ht="24.95" customHeight="1" x14ac:dyDescent="0.25">
      <c r="A145" s="62" t="s">
        <v>289</v>
      </c>
      <c r="B145" s="57"/>
      <c r="C145" s="25"/>
      <c r="D145" s="42"/>
      <c r="E145" s="41"/>
      <c r="F145" s="25"/>
      <c r="G145" s="42"/>
      <c r="H145" s="41"/>
      <c r="I145" s="25"/>
      <c r="J145" s="42"/>
    </row>
    <row r="146" spans="1:10" ht="24.95" customHeight="1" x14ac:dyDescent="0.25">
      <c r="A146" s="62" t="s">
        <v>251</v>
      </c>
      <c r="B146" s="57"/>
      <c r="C146" s="25"/>
      <c r="D146" s="41"/>
      <c r="E146" s="41"/>
      <c r="F146" s="25"/>
      <c r="G146" s="25"/>
      <c r="H146" s="41"/>
      <c r="I146" s="25"/>
      <c r="J146" s="41"/>
    </row>
    <row r="147" spans="1:10" ht="24.95" customHeight="1" x14ac:dyDescent="0.25">
      <c r="A147" s="62" t="s">
        <v>152</v>
      </c>
      <c r="B147" s="41">
        <v>10</v>
      </c>
      <c r="C147" s="25">
        <v>9</v>
      </c>
      <c r="D147" s="42">
        <f t="shared" ref="D147:D148" si="74">C147*100/B147-100</f>
        <v>-10</v>
      </c>
      <c r="E147" s="41">
        <v>6</v>
      </c>
      <c r="F147" s="25">
        <v>5</v>
      </c>
      <c r="G147" s="42">
        <f t="shared" ref="G147" si="75">F147*100/E147-100</f>
        <v>-16.666666666666671</v>
      </c>
      <c r="H147" s="41">
        <v>15</v>
      </c>
      <c r="I147" s="25">
        <v>17</v>
      </c>
      <c r="J147" s="42">
        <f t="shared" ref="J147:J148" si="76">I147*100/H147-100</f>
        <v>13.333333333333329</v>
      </c>
    </row>
    <row r="148" spans="1:10" ht="24.95" customHeight="1" x14ac:dyDescent="0.25">
      <c r="A148" s="62" t="s">
        <v>153</v>
      </c>
      <c r="B148" s="41">
        <v>4</v>
      </c>
      <c r="C148" s="25">
        <v>2</v>
      </c>
      <c r="D148" s="42">
        <f t="shared" si="74"/>
        <v>-50</v>
      </c>
      <c r="E148" s="41">
        <v>0</v>
      </c>
      <c r="F148" s="25">
        <v>2</v>
      </c>
      <c r="G148" s="42" t="s">
        <v>320</v>
      </c>
      <c r="H148" s="41">
        <v>9</v>
      </c>
      <c r="I148" s="25">
        <v>1</v>
      </c>
      <c r="J148" s="42">
        <f t="shared" si="76"/>
        <v>-88.888888888888886</v>
      </c>
    </row>
    <row r="149" spans="1:10" ht="24.95" customHeight="1" x14ac:dyDescent="0.25">
      <c r="A149" s="62" t="s">
        <v>154</v>
      </c>
      <c r="B149" s="41">
        <v>0</v>
      </c>
      <c r="C149" s="25">
        <v>1</v>
      </c>
      <c r="D149" s="42" t="s">
        <v>320</v>
      </c>
      <c r="E149" s="41">
        <v>0</v>
      </c>
      <c r="F149" s="25">
        <v>0</v>
      </c>
      <c r="G149" s="42"/>
      <c r="H149" s="41">
        <v>0</v>
      </c>
      <c r="I149" s="25">
        <v>1</v>
      </c>
      <c r="J149" s="42" t="s">
        <v>320</v>
      </c>
    </row>
    <row r="150" spans="1:10" ht="24.95" customHeight="1" x14ac:dyDescent="0.25">
      <c r="A150" s="50" t="s">
        <v>290</v>
      </c>
      <c r="B150" s="56"/>
      <c r="C150" s="56"/>
      <c r="D150" s="56"/>
      <c r="E150" s="56"/>
      <c r="F150" s="56"/>
      <c r="G150" s="56"/>
      <c r="H150" s="56"/>
      <c r="I150" s="56"/>
      <c r="J150" s="56"/>
    </row>
    <row r="151" spans="1:10" ht="24.95" customHeight="1" x14ac:dyDescent="0.25">
      <c r="A151" s="50" t="s">
        <v>291</v>
      </c>
      <c r="B151" s="56"/>
      <c r="C151" s="56"/>
      <c r="D151" s="56"/>
      <c r="E151" s="56"/>
      <c r="F151" s="56"/>
      <c r="G151" s="56"/>
      <c r="H151" s="56"/>
      <c r="I151" s="56"/>
      <c r="J151" s="56"/>
    </row>
    <row r="152" spans="1:10" ht="24.95" customHeight="1" x14ac:dyDescent="0.25">
      <c r="A152" s="62" t="s">
        <v>195</v>
      </c>
      <c r="B152" s="41">
        <v>19</v>
      </c>
      <c r="C152" s="25">
        <v>16</v>
      </c>
      <c r="D152" s="42">
        <f t="shared" ref="D152" si="77">C152*100/B152-100</f>
        <v>-15.78947368421052</v>
      </c>
      <c r="E152" s="41">
        <v>11</v>
      </c>
      <c r="F152" s="25">
        <v>6</v>
      </c>
      <c r="G152" s="42">
        <f t="shared" ref="G152" si="78">F152*100/E152-100</f>
        <v>-45.454545454545453</v>
      </c>
      <c r="H152" s="41">
        <v>19</v>
      </c>
      <c r="I152" s="25">
        <v>16</v>
      </c>
      <c r="J152" s="42">
        <f t="shared" ref="J152" si="79">I152*100/H152-100</f>
        <v>-15.78947368421052</v>
      </c>
    </row>
    <row r="153" spans="1:10" ht="24.95" customHeight="1" x14ac:dyDescent="0.25">
      <c r="A153" s="62" t="s">
        <v>252</v>
      </c>
      <c r="B153" s="25"/>
      <c r="C153" s="25"/>
      <c r="D153" s="42"/>
      <c r="E153" s="25"/>
      <c r="F153" s="25"/>
      <c r="G153" s="42"/>
      <c r="H153" s="25"/>
      <c r="I153" s="25"/>
      <c r="J153" s="42"/>
    </row>
    <row r="154" spans="1:10" ht="24.95" customHeight="1" x14ac:dyDescent="0.25">
      <c r="A154" s="65" t="s">
        <v>306</v>
      </c>
      <c r="B154" s="25"/>
      <c r="C154" s="25">
        <v>1</v>
      </c>
      <c r="D154" s="42"/>
      <c r="E154" s="25"/>
      <c r="F154" s="25">
        <v>0</v>
      </c>
      <c r="G154" s="42"/>
      <c r="H154" s="25"/>
      <c r="I154" s="25">
        <v>1</v>
      </c>
      <c r="J154" s="42"/>
    </row>
    <row r="155" spans="1:10" ht="24.95" customHeight="1" x14ac:dyDescent="0.25">
      <c r="A155" s="62" t="s">
        <v>196</v>
      </c>
      <c r="B155" s="41">
        <v>11</v>
      </c>
      <c r="C155" s="25">
        <v>16</v>
      </c>
      <c r="D155" s="42">
        <f t="shared" ref="D155:D157" si="80">C155*100/B155-100</f>
        <v>45.454545454545467</v>
      </c>
      <c r="E155" s="41">
        <v>1</v>
      </c>
      <c r="F155" s="25">
        <v>5</v>
      </c>
      <c r="G155" s="42">
        <f t="shared" ref="G155:G157" si="81">F155*100/E155-100</f>
        <v>400</v>
      </c>
      <c r="H155" s="41">
        <v>22</v>
      </c>
      <c r="I155" s="25">
        <v>22</v>
      </c>
      <c r="J155" s="42">
        <f t="shared" ref="J155:J157" si="82">I155*100/H155-100</f>
        <v>0</v>
      </c>
    </row>
    <row r="156" spans="1:10" ht="24.95" customHeight="1" x14ac:dyDescent="0.25">
      <c r="A156" s="62" t="s">
        <v>155</v>
      </c>
      <c r="B156" s="41">
        <v>13</v>
      </c>
      <c r="C156" s="25">
        <v>6</v>
      </c>
      <c r="D156" s="42">
        <f t="shared" si="80"/>
        <v>-53.846153846153847</v>
      </c>
      <c r="E156" s="41">
        <v>2</v>
      </c>
      <c r="F156" s="25">
        <v>5</v>
      </c>
      <c r="G156" s="42">
        <f t="shared" si="81"/>
        <v>150</v>
      </c>
      <c r="H156" s="41">
        <v>16</v>
      </c>
      <c r="I156" s="25">
        <v>7</v>
      </c>
      <c r="J156" s="42">
        <f t="shared" si="82"/>
        <v>-56.25</v>
      </c>
    </row>
    <row r="157" spans="1:10" ht="24.95" customHeight="1" x14ac:dyDescent="0.25">
      <c r="A157" s="62" t="s">
        <v>307</v>
      </c>
      <c r="B157" s="41">
        <v>20</v>
      </c>
      <c r="C157" s="25">
        <v>15</v>
      </c>
      <c r="D157" s="42">
        <f t="shared" si="80"/>
        <v>-25</v>
      </c>
      <c r="E157" s="41">
        <v>10</v>
      </c>
      <c r="F157" s="25">
        <v>3</v>
      </c>
      <c r="G157" s="42">
        <f t="shared" si="81"/>
        <v>-70</v>
      </c>
      <c r="H157" s="41">
        <v>13</v>
      </c>
      <c r="I157" s="25">
        <v>28</v>
      </c>
      <c r="J157" s="42">
        <f t="shared" si="82"/>
        <v>115.38461538461539</v>
      </c>
    </row>
    <row r="158" spans="1:10" ht="24.95" customHeight="1" x14ac:dyDescent="0.25">
      <c r="A158" s="62" t="s">
        <v>253</v>
      </c>
      <c r="B158" s="57"/>
      <c r="C158" s="25"/>
      <c r="D158" s="41"/>
      <c r="E158" s="41"/>
      <c r="F158" s="25"/>
      <c r="G158" s="25"/>
      <c r="H158" s="41"/>
      <c r="I158" s="25"/>
      <c r="J158" s="41"/>
    </row>
    <row r="159" spans="1:10" ht="24.95" customHeight="1" x14ac:dyDescent="0.25">
      <c r="A159" s="62" t="s">
        <v>156</v>
      </c>
      <c r="B159" s="41">
        <v>13</v>
      </c>
      <c r="C159" s="25">
        <v>21</v>
      </c>
      <c r="D159" s="42">
        <f t="shared" ref="D159:D160" si="83">C159*100/B159-100</f>
        <v>61.538461538461547</v>
      </c>
      <c r="E159" s="41">
        <v>9</v>
      </c>
      <c r="F159" s="25">
        <v>9</v>
      </c>
      <c r="G159" s="42">
        <f t="shared" ref="G159:G160" si="84">F159*100/E159-100</f>
        <v>0</v>
      </c>
      <c r="H159" s="41">
        <v>10</v>
      </c>
      <c r="I159" s="25">
        <v>22</v>
      </c>
      <c r="J159" s="42">
        <f t="shared" ref="J159:J160" si="85">I159*100/H159-100</f>
        <v>120</v>
      </c>
    </row>
    <row r="160" spans="1:10" ht="24.95" customHeight="1" x14ac:dyDescent="0.25">
      <c r="A160" s="62" t="s">
        <v>157</v>
      </c>
      <c r="B160" s="41">
        <v>9</v>
      </c>
      <c r="C160" s="25">
        <v>20</v>
      </c>
      <c r="D160" s="42">
        <f t="shared" si="83"/>
        <v>122.22222222222223</v>
      </c>
      <c r="E160" s="41">
        <v>4</v>
      </c>
      <c r="F160" s="25">
        <v>5</v>
      </c>
      <c r="G160" s="42">
        <f t="shared" si="84"/>
        <v>25</v>
      </c>
      <c r="H160" s="41">
        <v>16</v>
      </c>
      <c r="I160" s="25">
        <v>24</v>
      </c>
      <c r="J160" s="42">
        <f t="shared" si="85"/>
        <v>50</v>
      </c>
    </row>
    <row r="161" spans="1:10" ht="24.95" customHeight="1" x14ac:dyDescent="0.25">
      <c r="A161" s="62" t="s">
        <v>292</v>
      </c>
      <c r="B161" s="57"/>
      <c r="C161" s="25"/>
      <c r="D161" s="42"/>
      <c r="E161" s="41"/>
      <c r="F161" s="25"/>
      <c r="G161" s="42"/>
      <c r="H161" s="41"/>
      <c r="I161" s="25"/>
      <c r="J161" s="42"/>
    </row>
    <row r="162" spans="1:10" ht="24.95" customHeight="1" x14ac:dyDescent="0.25">
      <c r="A162" s="62" t="s">
        <v>197</v>
      </c>
      <c r="B162" s="41">
        <v>5</v>
      </c>
      <c r="C162" s="25">
        <v>7</v>
      </c>
      <c r="D162" s="42">
        <f t="shared" ref="D162:D163" si="86">C162*100/B162-100</f>
        <v>40</v>
      </c>
      <c r="E162" s="41">
        <v>1</v>
      </c>
      <c r="F162" s="25">
        <v>1</v>
      </c>
      <c r="G162" s="42">
        <f t="shared" ref="G162" si="87">F162*100/E162-100</f>
        <v>0</v>
      </c>
      <c r="H162" s="41">
        <v>8</v>
      </c>
      <c r="I162" s="25">
        <v>13</v>
      </c>
      <c r="J162" s="42">
        <f t="shared" ref="J162:J163" si="88">I162*100/H162-100</f>
        <v>62.5</v>
      </c>
    </row>
    <row r="163" spans="1:10" ht="24.95" customHeight="1" x14ac:dyDescent="0.25">
      <c r="A163" s="62" t="s">
        <v>198</v>
      </c>
      <c r="B163" s="41">
        <v>4</v>
      </c>
      <c r="C163" s="25">
        <v>5</v>
      </c>
      <c r="D163" s="42">
        <f t="shared" si="86"/>
        <v>25</v>
      </c>
      <c r="E163" s="41">
        <v>0</v>
      </c>
      <c r="F163" s="25">
        <v>2</v>
      </c>
      <c r="G163" s="42" t="s">
        <v>320</v>
      </c>
      <c r="H163" s="41">
        <v>6</v>
      </c>
      <c r="I163" s="25">
        <v>4</v>
      </c>
      <c r="J163" s="42">
        <f t="shared" si="88"/>
        <v>-33.333333333333329</v>
      </c>
    </row>
    <row r="164" spans="1:10" ht="24.95" customHeight="1" x14ac:dyDescent="0.25">
      <c r="A164" s="62" t="s">
        <v>293</v>
      </c>
      <c r="B164" s="57"/>
      <c r="C164" s="25"/>
      <c r="D164" s="42"/>
      <c r="E164" s="41"/>
      <c r="F164" s="25"/>
      <c r="G164" s="42"/>
      <c r="H164" s="41"/>
      <c r="I164" s="25"/>
      <c r="J164" s="42"/>
    </row>
    <row r="165" spans="1:10" ht="24.95" customHeight="1" x14ac:dyDescent="0.25">
      <c r="A165" s="62" t="s">
        <v>294</v>
      </c>
      <c r="B165" s="57"/>
      <c r="C165" s="25"/>
      <c r="D165" s="42"/>
      <c r="E165" s="41"/>
      <c r="F165" s="25"/>
      <c r="G165" s="42"/>
      <c r="H165" s="41"/>
      <c r="I165" s="25"/>
      <c r="J165" s="42"/>
    </row>
    <row r="166" spans="1:10" ht="31.5" customHeight="1" x14ac:dyDescent="0.25">
      <c r="A166" s="62" t="s">
        <v>254</v>
      </c>
      <c r="B166" s="57"/>
      <c r="C166" s="25"/>
      <c r="D166" s="41"/>
      <c r="E166" s="41"/>
      <c r="F166" s="25"/>
      <c r="G166" s="25"/>
      <c r="H166" s="41"/>
      <c r="I166" s="25"/>
      <c r="J166" s="41"/>
    </row>
    <row r="167" spans="1:10" ht="31.5" customHeight="1" x14ac:dyDescent="0.25">
      <c r="A167" s="62" t="s">
        <v>158</v>
      </c>
      <c r="B167" s="41">
        <v>10</v>
      </c>
      <c r="C167" s="25">
        <v>14</v>
      </c>
      <c r="D167" s="42">
        <f t="shared" ref="D167:D169" si="89">C167*100/B167-100</f>
        <v>40</v>
      </c>
      <c r="E167" s="41">
        <v>7</v>
      </c>
      <c r="F167" s="25">
        <v>3</v>
      </c>
      <c r="G167" s="42">
        <f t="shared" ref="G167:G169" si="90">F167*100/E167-100</f>
        <v>-57.142857142857146</v>
      </c>
      <c r="H167" s="41">
        <v>11</v>
      </c>
      <c r="I167" s="25">
        <v>17</v>
      </c>
      <c r="J167" s="42">
        <f t="shared" ref="J167:J169" si="91">I167*100/H167-100</f>
        <v>54.545454545454533</v>
      </c>
    </row>
    <row r="168" spans="1:10" ht="24.95" customHeight="1" x14ac:dyDescent="0.25">
      <c r="A168" s="62" t="s">
        <v>159</v>
      </c>
      <c r="B168" s="41">
        <v>2</v>
      </c>
      <c r="C168" s="25">
        <v>9</v>
      </c>
      <c r="D168" s="42">
        <f t="shared" si="89"/>
        <v>350</v>
      </c>
      <c r="E168" s="41">
        <v>1</v>
      </c>
      <c r="F168" s="25">
        <v>0</v>
      </c>
      <c r="G168" s="132" t="s">
        <v>321</v>
      </c>
      <c r="H168" s="41">
        <v>1</v>
      </c>
      <c r="I168" s="25">
        <v>20</v>
      </c>
      <c r="J168" s="42">
        <f t="shared" si="91"/>
        <v>1900</v>
      </c>
    </row>
    <row r="169" spans="1:10" ht="24.95" customHeight="1" x14ac:dyDescent="0.25">
      <c r="A169" s="62" t="s">
        <v>160</v>
      </c>
      <c r="B169" s="41">
        <v>14</v>
      </c>
      <c r="C169" s="25">
        <v>24</v>
      </c>
      <c r="D169" s="42">
        <f t="shared" si="89"/>
        <v>71.428571428571416</v>
      </c>
      <c r="E169" s="41">
        <v>4</v>
      </c>
      <c r="F169" s="25">
        <v>6</v>
      </c>
      <c r="G169" s="42">
        <f t="shared" si="90"/>
        <v>50</v>
      </c>
      <c r="H169" s="41">
        <v>18</v>
      </c>
      <c r="I169" s="25">
        <v>34</v>
      </c>
      <c r="J169" s="42">
        <f t="shared" si="91"/>
        <v>88.888888888888886</v>
      </c>
    </row>
    <row r="170" spans="1:10" ht="24.95" customHeight="1" x14ac:dyDescent="0.25">
      <c r="A170" s="62" t="s">
        <v>161</v>
      </c>
      <c r="B170" s="41">
        <v>1</v>
      </c>
      <c r="C170" s="25">
        <v>0</v>
      </c>
      <c r="D170" s="132" t="s">
        <v>321</v>
      </c>
      <c r="E170" s="41">
        <v>0</v>
      </c>
      <c r="F170" s="25">
        <v>0</v>
      </c>
      <c r="G170" s="42"/>
      <c r="H170" s="41">
        <v>4</v>
      </c>
      <c r="I170" s="25">
        <v>0</v>
      </c>
      <c r="J170" s="132" t="s">
        <v>321</v>
      </c>
    </row>
    <row r="171" spans="1:10" ht="24.95" customHeight="1" x14ac:dyDescent="0.25">
      <c r="A171" s="62" t="s">
        <v>162</v>
      </c>
      <c r="B171" s="41">
        <v>4</v>
      </c>
      <c r="C171" s="25">
        <v>5</v>
      </c>
      <c r="D171" s="42">
        <f t="shared" ref="D171" si="92">C171*100/B171-100</f>
        <v>25</v>
      </c>
      <c r="E171" s="41">
        <v>2</v>
      </c>
      <c r="F171" s="25">
        <v>1</v>
      </c>
      <c r="G171" s="42">
        <f t="shared" ref="G171" si="93">F171*100/E171-100</f>
        <v>-50</v>
      </c>
      <c r="H171" s="41">
        <v>4</v>
      </c>
      <c r="I171" s="25">
        <v>6</v>
      </c>
      <c r="J171" s="42">
        <f t="shared" ref="J171" si="94">I171*100/H171-100</f>
        <v>50</v>
      </c>
    </row>
    <row r="172" spans="1:10" ht="24.95" customHeight="1" x14ac:dyDescent="0.25">
      <c r="A172" s="62" t="s">
        <v>255</v>
      </c>
      <c r="B172" s="57"/>
      <c r="C172" s="56"/>
      <c r="D172" s="56"/>
      <c r="E172" s="56"/>
      <c r="F172" s="56"/>
      <c r="G172" s="56"/>
      <c r="H172" s="56"/>
      <c r="I172" s="56"/>
      <c r="J172" s="56"/>
    </row>
    <row r="173" spans="1:10" ht="24.95" customHeight="1" x14ac:dyDescent="0.25">
      <c r="A173" s="62" t="s">
        <v>163</v>
      </c>
      <c r="B173" s="41">
        <v>15</v>
      </c>
      <c r="C173" s="25">
        <v>11</v>
      </c>
      <c r="D173" s="42">
        <f t="shared" ref="D173" si="95">C173*100/B173-100</f>
        <v>-26.666666666666671</v>
      </c>
      <c r="E173" s="41">
        <v>2</v>
      </c>
      <c r="F173" s="25">
        <v>1</v>
      </c>
      <c r="G173" s="42">
        <f t="shared" ref="G173" si="96">F173*100/E173-100</f>
        <v>-50</v>
      </c>
      <c r="H173" s="41">
        <v>18</v>
      </c>
      <c r="I173" s="25">
        <v>14</v>
      </c>
      <c r="J173" s="42">
        <f t="shared" ref="J173" si="97">I173*100/H173-100</f>
        <v>-22.222222222222229</v>
      </c>
    </row>
    <row r="174" spans="1:10" ht="24.95" customHeight="1" x14ac:dyDescent="0.25">
      <c r="A174" s="62" t="s">
        <v>295</v>
      </c>
      <c r="B174" s="57"/>
      <c r="C174" s="25"/>
      <c r="D174" s="42"/>
      <c r="E174" s="41"/>
      <c r="F174" s="25"/>
      <c r="G174" s="42"/>
      <c r="H174" s="41"/>
      <c r="I174" s="25"/>
      <c r="J174" s="42"/>
    </row>
    <row r="175" spans="1:10" ht="24.95" customHeight="1" x14ac:dyDescent="0.25">
      <c r="A175" s="62" t="s">
        <v>308</v>
      </c>
      <c r="B175" s="41">
        <v>4</v>
      </c>
      <c r="C175" s="25">
        <v>1</v>
      </c>
      <c r="D175" s="42">
        <f t="shared" ref="D175:D183" si="98">C175*100/B175-100</f>
        <v>-75</v>
      </c>
      <c r="E175" s="41">
        <v>1</v>
      </c>
      <c r="F175" s="25">
        <v>0</v>
      </c>
      <c r="G175" s="132" t="s">
        <v>321</v>
      </c>
      <c r="H175" s="41">
        <v>5</v>
      </c>
      <c r="I175" s="25">
        <v>1</v>
      </c>
      <c r="J175" s="42">
        <f t="shared" ref="J175:J183" si="99">I175*100/H175-100</f>
        <v>-80</v>
      </c>
    </row>
    <row r="176" spans="1:10" ht="24.95" customHeight="1" x14ac:dyDescent="0.25">
      <c r="A176" s="62" t="s">
        <v>164</v>
      </c>
      <c r="B176" s="41">
        <v>1</v>
      </c>
      <c r="C176" s="25">
        <v>2</v>
      </c>
      <c r="D176" s="42">
        <f t="shared" si="98"/>
        <v>100</v>
      </c>
      <c r="E176" s="41">
        <v>0</v>
      </c>
      <c r="F176" s="25">
        <v>1</v>
      </c>
      <c r="G176" s="42" t="s">
        <v>320</v>
      </c>
      <c r="H176" s="41">
        <v>1</v>
      </c>
      <c r="I176" s="25">
        <v>2</v>
      </c>
      <c r="J176" s="42">
        <f t="shared" si="99"/>
        <v>100</v>
      </c>
    </row>
    <row r="177" spans="1:10" ht="24.95" customHeight="1" x14ac:dyDescent="0.25">
      <c r="A177" s="62" t="s">
        <v>165</v>
      </c>
      <c r="B177" s="41">
        <v>4</v>
      </c>
      <c r="C177" s="25">
        <v>3</v>
      </c>
      <c r="D177" s="42">
        <f t="shared" si="98"/>
        <v>-25</v>
      </c>
      <c r="E177" s="41">
        <v>2</v>
      </c>
      <c r="F177" s="25">
        <v>2</v>
      </c>
      <c r="G177" s="42">
        <f t="shared" ref="G177:G182" si="100">F177*100/E177-100</f>
        <v>0</v>
      </c>
      <c r="H177" s="41">
        <v>4</v>
      </c>
      <c r="I177" s="25">
        <v>4</v>
      </c>
      <c r="J177" s="42">
        <f t="shared" si="99"/>
        <v>0</v>
      </c>
    </row>
    <row r="178" spans="1:10" ht="24.95" customHeight="1" x14ac:dyDescent="0.25">
      <c r="A178" s="62" t="s">
        <v>166</v>
      </c>
      <c r="B178" s="41">
        <v>5</v>
      </c>
      <c r="C178" s="25">
        <v>0</v>
      </c>
      <c r="D178" s="132" t="s">
        <v>321</v>
      </c>
      <c r="E178" s="41">
        <v>2</v>
      </c>
      <c r="F178" s="25">
        <v>0</v>
      </c>
      <c r="G178" s="132" t="s">
        <v>321</v>
      </c>
      <c r="H178" s="41">
        <v>5</v>
      </c>
      <c r="I178" s="25">
        <v>0</v>
      </c>
      <c r="J178" s="132" t="s">
        <v>321</v>
      </c>
    </row>
    <row r="179" spans="1:10" ht="30" customHeight="1" x14ac:dyDescent="0.25">
      <c r="A179" s="62" t="s">
        <v>167</v>
      </c>
      <c r="B179" s="41">
        <v>9</v>
      </c>
      <c r="C179" s="204">
        <v>3</v>
      </c>
      <c r="D179" s="42">
        <f t="shared" si="98"/>
        <v>-66.666666666666657</v>
      </c>
      <c r="E179" s="41">
        <v>2</v>
      </c>
      <c r="F179" s="204">
        <v>3</v>
      </c>
      <c r="G179" s="42">
        <f t="shared" si="100"/>
        <v>50</v>
      </c>
      <c r="H179" s="41">
        <v>11</v>
      </c>
      <c r="I179" s="204">
        <v>6</v>
      </c>
      <c r="J179" s="42">
        <f t="shared" si="99"/>
        <v>-45.454545454545453</v>
      </c>
    </row>
    <row r="180" spans="1:10" ht="24.95" customHeight="1" x14ac:dyDescent="0.25">
      <c r="A180" s="62" t="s">
        <v>168</v>
      </c>
      <c r="B180" s="41">
        <v>1</v>
      </c>
      <c r="C180" s="25">
        <v>3</v>
      </c>
      <c r="D180" s="42">
        <f t="shared" si="98"/>
        <v>200</v>
      </c>
      <c r="E180" s="41">
        <v>0</v>
      </c>
      <c r="F180" s="25">
        <v>0</v>
      </c>
      <c r="G180" s="42"/>
      <c r="H180" s="41">
        <v>2</v>
      </c>
      <c r="I180" s="25">
        <v>6</v>
      </c>
      <c r="J180" s="42">
        <f t="shared" si="99"/>
        <v>200</v>
      </c>
    </row>
    <row r="181" spans="1:10" ht="24.95" customHeight="1" x14ac:dyDescent="0.25">
      <c r="A181" s="62" t="s">
        <v>169</v>
      </c>
      <c r="B181" s="41">
        <v>2</v>
      </c>
      <c r="C181" s="25">
        <v>1</v>
      </c>
      <c r="D181" s="42">
        <f t="shared" si="98"/>
        <v>-50</v>
      </c>
      <c r="E181" s="41">
        <v>1</v>
      </c>
      <c r="F181" s="25">
        <v>0</v>
      </c>
      <c r="G181" s="132" t="s">
        <v>321</v>
      </c>
      <c r="H181" s="41">
        <v>3</v>
      </c>
      <c r="I181" s="25">
        <v>1</v>
      </c>
      <c r="J181" s="42">
        <f t="shared" si="99"/>
        <v>-66.666666666666657</v>
      </c>
    </row>
    <row r="182" spans="1:10" ht="24.95" customHeight="1" x14ac:dyDescent="0.25">
      <c r="A182" s="62" t="s">
        <v>170</v>
      </c>
      <c r="B182" s="41">
        <v>10</v>
      </c>
      <c r="C182" s="25">
        <v>15</v>
      </c>
      <c r="D182" s="42">
        <f t="shared" si="98"/>
        <v>50</v>
      </c>
      <c r="E182" s="41">
        <v>1</v>
      </c>
      <c r="F182" s="25">
        <v>4</v>
      </c>
      <c r="G182" s="42">
        <f t="shared" si="100"/>
        <v>300</v>
      </c>
      <c r="H182" s="41">
        <v>16</v>
      </c>
      <c r="I182" s="25">
        <v>13</v>
      </c>
      <c r="J182" s="42">
        <f t="shared" si="99"/>
        <v>-18.75</v>
      </c>
    </row>
    <row r="183" spans="1:10" ht="24.95" customHeight="1" x14ac:dyDescent="0.25">
      <c r="A183" s="62" t="s">
        <v>171</v>
      </c>
      <c r="B183" s="41">
        <v>5</v>
      </c>
      <c r="C183" s="25">
        <v>3</v>
      </c>
      <c r="D183" s="42">
        <f t="shared" si="98"/>
        <v>-40</v>
      </c>
      <c r="E183" s="41">
        <v>0</v>
      </c>
      <c r="F183" s="25">
        <v>0</v>
      </c>
      <c r="G183" s="42"/>
      <c r="H183" s="41">
        <v>9</v>
      </c>
      <c r="I183" s="25">
        <v>3</v>
      </c>
      <c r="J183" s="42">
        <f t="shared" si="99"/>
        <v>-66.666666666666657</v>
      </c>
    </row>
    <row r="184" spans="1:10" ht="24.95" customHeight="1" x14ac:dyDescent="0.25">
      <c r="A184" s="63" t="s">
        <v>296</v>
      </c>
      <c r="B184" s="41"/>
      <c r="C184" s="25"/>
      <c r="D184" s="42"/>
      <c r="E184" s="41"/>
      <c r="F184" s="25"/>
      <c r="G184" s="42"/>
      <c r="H184" s="41"/>
      <c r="I184" s="25"/>
      <c r="J184" s="42"/>
    </row>
    <row r="185" spans="1:10" ht="24.95" customHeight="1" x14ac:dyDescent="0.25">
      <c r="A185" s="63" t="s">
        <v>297</v>
      </c>
      <c r="B185" s="41">
        <v>0</v>
      </c>
      <c r="C185" s="25">
        <v>1</v>
      </c>
      <c r="D185" s="42" t="s">
        <v>320</v>
      </c>
      <c r="E185" s="41">
        <v>0</v>
      </c>
      <c r="F185" s="25">
        <v>0</v>
      </c>
      <c r="G185" s="42"/>
      <c r="H185" s="41"/>
      <c r="I185" s="25">
        <v>1</v>
      </c>
      <c r="J185" s="42" t="s">
        <v>320</v>
      </c>
    </row>
    <row r="186" spans="1:10" ht="24.95" customHeight="1" x14ac:dyDescent="0.25">
      <c r="A186" s="63" t="s">
        <v>298</v>
      </c>
      <c r="B186" s="41">
        <v>0</v>
      </c>
      <c r="C186" s="25">
        <v>1</v>
      </c>
      <c r="D186" s="42" t="s">
        <v>320</v>
      </c>
      <c r="E186" s="41">
        <v>0</v>
      </c>
      <c r="F186" s="25">
        <v>0</v>
      </c>
      <c r="G186" s="42"/>
      <c r="H186" s="41"/>
      <c r="I186" s="25">
        <v>1</v>
      </c>
      <c r="J186" s="42" t="s">
        <v>320</v>
      </c>
    </row>
    <row r="187" spans="1:10" ht="36" customHeight="1" x14ac:dyDescent="0.25">
      <c r="A187" s="66" t="s">
        <v>299</v>
      </c>
      <c r="B187" s="41">
        <v>0</v>
      </c>
      <c r="C187" s="25">
        <v>2</v>
      </c>
      <c r="D187" s="42" t="s">
        <v>320</v>
      </c>
      <c r="E187" s="41">
        <v>0</v>
      </c>
      <c r="F187" s="25">
        <v>0</v>
      </c>
      <c r="G187" s="42"/>
      <c r="H187" s="41"/>
      <c r="I187" s="25">
        <v>3</v>
      </c>
      <c r="J187" s="42" t="s">
        <v>320</v>
      </c>
    </row>
    <row r="188" spans="1:10" ht="36" customHeight="1" x14ac:dyDescent="0.25">
      <c r="A188" s="66" t="s">
        <v>300</v>
      </c>
      <c r="B188" s="41"/>
      <c r="C188" s="25"/>
      <c r="D188" s="42"/>
      <c r="E188" s="41"/>
      <c r="F188" s="25"/>
      <c r="G188" s="42"/>
      <c r="H188" s="41"/>
      <c r="I188" s="25"/>
      <c r="J188" s="42"/>
    </row>
    <row r="189" spans="1:10" ht="36" customHeight="1" x14ac:dyDescent="0.25">
      <c r="A189" s="66" t="s">
        <v>301</v>
      </c>
      <c r="B189" s="41"/>
      <c r="C189" s="25"/>
      <c r="D189" s="42"/>
      <c r="E189" s="41"/>
      <c r="F189" s="25"/>
      <c r="G189" s="42"/>
      <c r="H189" s="41"/>
      <c r="I189" s="25"/>
      <c r="J189" s="42"/>
    </row>
    <row r="190" spans="1:10" ht="24.95" customHeight="1" x14ac:dyDescent="0.25">
      <c r="A190" s="49" t="s">
        <v>172</v>
      </c>
      <c r="B190" s="67">
        <v>4142</v>
      </c>
      <c r="C190" s="67">
        <v>4019</v>
      </c>
      <c r="D190" s="42">
        <f t="shared" ref="D190" si="101">C190*100/B190-100</f>
        <v>-2.9695799130854681</v>
      </c>
      <c r="E190" s="67">
        <v>1204</v>
      </c>
      <c r="F190" s="67">
        <v>1093</v>
      </c>
      <c r="G190" s="42">
        <f t="shared" ref="G190" si="102">F190*100/E190-100</f>
        <v>-9.2192691029900402</v>
      </c>
      <c r="H190" s="67">
        <v>5886</v>
      </c>
      <c r="I190" s="67">
        <v>5716</v>
      </c>
      <c r="J190" s="42">
        <f t="shared" ref="J190" si="103">I190*100/H190-100</f>
        <v>-2.8882093102276656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69:G70 D69:D70 J69:J70 G82 D82 J82 D10:D11 D13 G10:G11 G13 J10:J11 J13 D19:D20 D22:D23 G19:G20 G22:G23 J19:J20 J22:J23">
    <cfRule type="cellIs" dxfId="153" priority="1164" stopIfTrue="1" operator="lessThanOrEqual">
      <formula>0</formula>
    </cfRule>
  </conditionalFormatting>
  <conditionalFormatting sqref="G69:G70 D69:D70 J69:J70 G82 D82 J82 D10:D11 D13 G10:G11 G13 J10:J11 J13 D19:D20 D22:D23 G19:G20 G22:G23 J19:J20 J22:J23">
    <cfRule type="cellIs" dxfId="152" priority="1163" stopIfTrue="1" operator="greaterThan">
      <formula>0</formula>
    </cfRule>
  </conditionalFormatting>
  <conditionalFormatting sqref="G26 D26 J26 J28 D28 G28">
    <cfRule type="cellIs" dxfId="151" priority="1162" stopIfTrue="1" operator="lessThanOrEqual">
      <formula>0</formula>
    </cfRule>
  </conditionalFormatting>
  <conditionalFormatting sqref="G26 D26 J26 J28 D28 G28">
    <cfRule type="cellIs" dxfId="150" priority="1161" stopIfTrue="1" operator="greaterThan">
      <formula>0</formula>
    </cfRule>
  </conditionalFormatting>
  <conditionalFormatting sqref="J107 D107">
    <cfRule type="cellIs" dxfId="149" priority="1144" stopIfTrue="1" operator="lessThanOrEqual">
      <formula>0</formula>
    </cfRule>
  </conditionalFormatting>
  <conditionalFormatting sqref="J107 D107">
    <cfRule type="cellIs" dxfId="148" priority="1143" stopIfTrue="1" operator="greaterThan">
      <formula>0</formula>
    </cfRule>
  </conditionalFormatting>
  <conditionalFormatting sqref="G47:G48 D47:D48 J47:J48">
    <cfRule type="cellIs" dxfId="147" priority="1154" stopIfTrue="1" operator="lessThanOrEqual">
      <formula>0</formula>
    </cfRule>
  </conditionalFormatting>
  <conditionalFormatting sqref="G47:G48 D47:D48 J47:J48">
    <cfRule type="cellIs" dxfId="146" priority="1153" stopIfTrue="1" operator="greaterThan">
      <formula>0</formula>
    </cfRule>
  </conditionalFormatting>
  <conditionalFormatting sqref="J55:J56 G55:G56 G60:G61 J60:J61">
    <cfRule type="cellIs" dxfId="145" priority="1152" stopIfTrue="1" operator="lessThanOrEqual">
      <formula>0</formula>
    </cfRule>
  </conditionalFormatting>
  <conditionalFormatting sqref="J55:J56 G55:G56 G60:G61 J60:J61">
    <cfRule type="cellIs" dxfId="144" priority="1151" stopIfTrue="1" operator="greaterThan">
      <formula>0</formula>
    </cfRule>
  </conditionalFormatting>
  <conditionalFormatting sqref="J111:J112 D111:D112 G111:G112">
    <cfRule type="cellIs" dxfId="143" priority="1142" stopIfTrue="1" operator="lessThanOrEqual">
      <formula>0</formula>
    </cfRule>
  </conditionalFormatting>
  <conditionalFormatting sqref="J111:J112 D111:D112 G111:G112">
    <cfRule type="cellIs" dxfId="142" priority="1141" stopIfTrue="1" operator="greaterThan">
      <formula>0</formula>
    </cfRule>
  </conditionalFormatting>
  <conditionalFormatting sqref="G116 D116 J116">
    <cfRule type="cellIs" dxfId="141" priority="1140" stopIfTrue="1" operator="lessThanOrEqual">
      <formula>0</formula>
    </cfRule>
  </conditionalFormatting>
  <conditionalFormatting sqref="G116 D116 J116">
    <cfRule type="cellIs" dxfId="140" priority="1139" stopIfTrue="1" operator="greaterThan">
      <formula>0</formula>
    </cfRule>
  </conditionalFormatting>
  <conditionalFormatting sqref="J120:J121 D120:D121 G120:G121">
    <cfRule type="cellIs" dxfId="139" priority="1138" stopIfTrue="1" operator="lessThanOrEqual">
      <formula>0</formula>
    </cfRule>
  </conditionalFormatting>
  <conditionalFormatting sqref="J120:J121 D120:D121 G120:G121">
    <cfRule type="cellIs" dxfId="138" priority="1137" stopIfTrue="1" operator="greaterThan">
      <formula>0</formula>
    </cfRule>
  </conditionalFormatting>
  <conditionalFormatting sqref="G174 D174 J174">
    <cfRule type="cellIs" dxfId="137" priority="1120" stopIfTrue="1" operator="lessThanOrEqual">
      <formula>0</formula>
    </cfRule>
  </conditionalFormatting>
  <conditionalFormatting sqref="G174 D174 J174">
    <cfRule type="cellIs" dxfId="136" priority="1119" stopIfTrue="1" operator="greaterThan">
      <formula>0</formula>
    </cfRule>
  </conditionalFormatting>
  <conditionalFormatting sqref="G145 D145 J145">
    <cfRule type="cellIs" dxfId="135" priority="1130" stopIfTrue="1" operator="lessThanOrEqual">
      <formula>0</formula>
    </cfRule>
  </conditionalFormatting>
  <conditionalFormatting sqref="G145 D145 J145">
    <cfRule type="cellIs" dxfId="134" priority="1129" stopIfTrue="1" operator="greaterThan">
      <formula>0</formula>
    </cfRule>
  </conditionalFormatting>
  <conditionalFormatting sqref="G161 D161 J161 J164:J165 D164:D165 G164:G165">
    <cfRule type="cellIs" dxfId="133" priority="1124" stopIfTrue="1" operator="lessThanOrEqual">
      <formula>0</formula>
    </cfRule>
  </conditionalFormatting>
  <conditionalFormatting sqref="G161 D161 J161 J164:J165 D164:D165 G164:G165">
    <cfRule type="cellIs" dxfId="132" priority="1123" stopIfTrue="1" operator="greaterThan">
      <formula>0</formula>
    </cfRule>
  </conditionalFormatting>
  <conditionalFormatting sqref="G188:G189">
    <cfRule type="cellIs" dxfId="131" priority="1118" stopIfTrue="1" operator="lessThanOrEqual">
      <formula>0</formula>
    </cfRule>
  </conditionalFormatting>
  <conditionalFormatting sqref="G188:G189">
    <cfRule type="cellIs" dxfId="130" priority="1117" stopIfTrue="1" operator="greaterThan">
      <formula>0</formula>
    </cfRule>
  </conditionalFormatting>
  <conditionalFormatting sqref="D41 G41 J41">
    <cfRule type="cellIs" dxfId="129" priority="986" stopIfTrue="1" operator="lessThanOrEqual">
      <formula>0</formula>
    </cfRule>
  </conditionalFormatting>
  <conditionalFormatting sqref="D41 G41 J41">
    <cfRule type="cellIs" dxfId="128" priority="985" stopIfTrue="1" operator="greaterThan">
      <formula>0</formula>
    </cfRule>
  </conditionalFormatting>
  <conditionalFormatting sqref="G153:G154 D153:D154 J153:J154">
    <cfRule type="cellIs" dxfId="127" priority="472" stopIfTrue="1" operator="lessThanOrEqual">
      <formula>0</formula>
    </cfRule>
  </conditionalFormatting>
  <conditionalFormatting sqref="G153:G154 D153:D154 J153:J154">
    <cfRule type="cellIs" dxfId="126" priority="471" stopIfTrue="1" operator="greaterThan">
      <formula>0</formula>
    </cfRule>
  </conditionalFormatting>
  <conditionalFormatting sqref="J130 D130 G130">
    <cfRule type="cellIs" dxfId="125" priority="482" stopIfTrue="1" operator="lessThanOrEqual">
      <formula>0</formula>
    </cfRule>
  </conditionalFormatting>
  <conditionalFormatting sqref="J130 D130 G130">
    <cfRule type="cellIs" dxfId="124" priority="481" stopIfTrue="1" operator="greaterThan">
      <formula>0</formula>
    </cfRule>
  </conditionalFormatting>
  <conditionalFormatting sqref="J184 J188:J189">
    <cfRule type="cellIs" dxfId="123" priority="358" stopIfTrue="1" operator="lessThanOrEqual">
      <formula>0</formula>
    </cfRule>
  </conditionalFormatting>
  <conditionalFormatting sqref="J184 J188:J189">
    <cfRule type="cellIs" dxfId="122" priority="357" stopIfTrue="1" operator="greaterThan">
      <formula>0</formula>
    </cfRule>
  </conditionalFormatting>
  <conditionalFormatting sqref="D188:D189">
    <cfRule type="cellIs" dxfId="121" priority="250" stopIfTrue="1" operator="lessThanOrEqual">
      <formula>0</formula>
    </cfRule>
  </conditionalFormatting>
  <conditionalFormatting sqref="D188:D189">
    <cfRule type="cellIs" dxfId="120" priority="249" stopIfTrue="1" operator="greaterThan">
      <formula>0</formula>
    </cfRule>
  </conditionalFormatting>
  <conditionalFormatting sqref="J16 G16 D16">
    <cfRule type="cellIs" dxfId="119" priority="238" stopIfTrue="1" operator="lessThanOrEqual">
      <formula>0</formula>
    </cfRule>
  </conditionalFormatting>
  <conditionalFormatting sqref="J16 G16 D16">
    <cfRule type="cellIs" dxfId="118" priority="237" stopIfTrue="1" operator="greaterThan">
      <formula>0</formula>
    </cfRule>
  </conditionalFormatting>
  <conditionalFormatting sqref="J35 G35 D35">
    <cfRule type="cellIs" dxfId="117" priority="226" stopIfTrue="1" operator="lessThanOrEqual">
      <formula>0</formula>
    </cfRule>
  </conditionalFormatting>
  <conditionalFormatting sqref="J35 G35 D35">
    <cfRule type="cellIs" dxfId="116" priority="225" stopIfTrue="1" operator="greaterThan">
      <formula>0</formula>
    </cfRule>
  </conditionalFormatting>
  <conditionalFormatting sqref="J44 G44 D44">
    <cfRule type="cellIs" dxfId="115" priority="220" stopIfTrue="1" operator="lessThanOrEqual">
      <formula>0</formula>
    </cfRule>
  </conditionalFormatting>
  <conditionalFormatting sqref="J44 G44 D44">
    <cfRule type="cellIs" dxfId="114" priority="219" stopIfTrue="1" operator="greaterThan">
      <formula>0</formula>
    </cfRule>
  </conditionalFormatting>
  <conditionalFormatting sqref="D55:D56 D59:D61">
    <cfRule type="cellIs" dxfId="113" priority="216" stopIfTrue="1" operator="lessThanOrEqual">
      <formula>0</formula>
    </cfRule>
  </conditionalFormatting>
  <conditionalFormatting sqref="D55:D56 D59:D61">
    <cfRule type="cellIs" dxfId="112" priority="215" stopIfTrue="1" operator="greaterThan">
      <formula>0</formula>
    </cfRule>
  </conditionalFormatting>
  <conditionalFormatting sqref="G36">
    <cfRule type="cellIs" dxfId="111" priority="126" stopIfTrue="1" operator="lessThanOrEqual">
      <formula>0</formula>
    </cfRule>
  </conditionalFormatting>
  <conditionalFormatting sqref="G36">
    <cfRule type="cellIs" dxfId="110" priority="125" stopIfTrue="1" operator="greaterThan">
      <formula>0</formula>
    </cfRule>
  </conditionalFormatting>
  <conditionalFormatting sqref="G65:G66 D65:D66 J65:J66">
    <cfRule type="cellIs" dxfId="109" priority="104" stopIfTrue="1" operator="lessThanOrEqual">
      <formula>0</formula>
    </cfRule>
  </conditionalFormatting>
  <conditionalFormatting sqref="G65:G66 D65:D66 J65:J66">
    <cfRule type="cellIs" dxfId="108" priority="103" stopIfTrue="1" operator="greaterThan">
      <formula>0</formula>
    </cfRule>
  </conditionalFormatting>
  <conditionalFormatting sqref="G68 D68 J68">
    <cfRule type="cellIs" dxfId="107" priority="102" stopIfTrue="1" operator="lessThanOrEqual">
      <formula>0</formula>
    </cfRule>
  </conditionalFormatting>
  <conditionalFormatting sqref="G68 D68 J68">
    <cfRule type="cellIs" dxfId="106" priority="101" stopIfTrue="1" operator="greaterThan">
      <formula>0</formula>
    </cfRule>
  </conditionalFormatting>
  <conditionalFormatting sqref="G71:G72 D71:D74 G74 J71:J74">
    <cfRule type="cellIs" dxfId="105" priority="100" stopIfTrue="1" operator="lessThanOrEqual">
      <formula>0</formula>
    </cfRule>
  </conditionalFormatting>
  <conditionalFormatting sqref="G71:G72 D71:D74 G74 J71:J74">
    <cfRule type="cellIs" dxfId="104" priority="99" stopIfTrue="1" operator="greaterThan">
      <formula>0</formula>
    </cfRule>
  </conditionalFormatting>
  <conditionalFormatting sqref="D75 G75 J75">
    <cfRule type="cellIs" dxfId="103" priority="98" stopIfTrue="1" operator="lessThanOrEqual">
      <formula>0</formula>
    </cfRule>
  </conditionalFormatting>
  <conditionalFormatting sqref="D75 G75 J75">
    <cfRule type="cellIs" dxfId="102" priority="97" stopIfTrue="1" operator="greaterThan">
      <formula>0</formula>
    </cfRule>
  </conditionalFormatting>
  <conditionalFormatting sqref="D78:D79 G78:G79 J78:J79">
    <cfRule type="cellIs" dxfId="101" priority="96" stopIfTrue="1" operator="lessThanOrEqual">
      <formula>0</formula>
    </cfRule>
  </conditionalFormatting>
  <conditionalFormatting sqref="D78:D79 G78:G79 J78:J79">
    <cfRule type="cellIs" dxfId="100" priority="95" stopIfTrue="1" operator="greaterThan">
      <formula>0</formula>
    </cfRule>
  </conditionalFormatting>
  <conditionalFormatting sqref="D80:D81 G80:G81 J80:J81">
    <cfRule type="cellIs" dxfId="99" priority="94" stopIfTrue="1" operator="lessThanOrEqual">
      <formula>0</formula>
    </cfRule>
  </conditionalFormatting>
  <conditionalFormatting sqref="D80:D81 G80:G81 J80:J81">
    <cfRule type="cellIs" dxfId="98" priority="93" stopIfTrue="1" operator="greaterThan">
      <formula>0</formula>
    </cfRule>
  </conditionalFormatting>
  <conditionalFormatting sqref="D83:D90 G83:G90 J83:J90">
    <cfRule type="cellIs" dxfId="97" priority="92" stopIfTrue="1" operator="lessThanOrEqual">
      <formula>0</formula>
    </cfRule>
  </conditionalFormatting>
  <conditionalFormatting sqref="D83:D90 G83:G90 J83:J90">
    <cfRule type="cellIs" dxfId="96" priority="91" stopIfTrue="1" operator="greaterThan">
      <formula>0</formula>
    </cfRule>
  </conditionalFormatting>
  <conditionalFormatting sqref="D92 G92 J92">
    <cfRule type="cellIs" dxfId="95" priority="90" stopIfTrue="1" operator="lessThanOrEqual">
      <formula>0</formula>
    </cfRule>
  </conditionalFormatting>
  <conditionalFormatting sqref="D92 G92 J92">
    <cfRule type="cellIs" dxfId="94" priority="89" stopIfTrue="1" operator="greaterThan">
      <formula>0</formula>
    </cfRule>
  </conditionalFormatting>
  <conditionalFormatting sqref="D94 G94 J94">
    <cfRule type="cellIs" dxfId="93" priority="88" stopIfTrue="1" operator="lessThanOrEqual">
      <formula>0</formula>
    </cfRule>
  </conditionalFormatting>
  <conditionalFormatting sqref="D94 G94 J94">
    <cfRule type="cellIs" dxfId="92" priority="87" stopIfTrue="1" operator="greaterThan">
      <formula>0</formula>
    </cfRule>
  </conditionalFormatting>
  <conditionalFormatting sqref="D97:D103 G97:G103 J97:J103">
    <cfRule type="cellIs" dxfId="91" priority="86" stopIfTrue="1" operator="lessThanOrEqual">
      <formula>0</formula>
    </cfRule>
  </conditionalFormatting>
  <conditionalFormatting sqref="D97:D103 G97:G103 J97:J103">
    <cfRule type="cellIs" dxfId="90" priority="85" stopIfTrue="1" operator="greaterThan">
      <formula>0</formula>
    </cfRule>
  </conditionalFormatting>
  <conditionalFormatting sqref="D7 G7 J7">
    <cfRule type="cellIs" dxfId="89" priority="84" stopIfTrue="1" operator="lessThanOrEqual">
      <formula>0</formula>
    </cfRule>
  </conditionalFormatting>
  <conditionalFormatting sqref="D7 G7 J7">
    <cfRule type="cellIs" dxfId="88" priority="83" stopIfTrue="1" operator="greaterThan">
      <formula>0</formula>
    </cfRule>
  </conditionalFormatting>
  <conditionalFormatting sqref="D8 G8 J8">
    <cfRule type="cellIs" dxfId="87" priority="82" stopIfTrue="1" operator="lessThanOrEqual">
      <formula>0</formula>
    </cfRule>
  </conditionalFormatting>
  <conditionalFormatting sqref="D8 G8 J8">
    <cfRule type="cellIs" dxfId="86" priority="81" stopIfTrue="1" operator="greaterThan">
      <formula>0</formula>
    </cfRule>
  </conditionalFormatting>
  <conditionalFormatting sqref="D15 G15 J15">
    <cfRule type="cellIs" dxfId="85" priority="80" stopIfTrue="1" operator="lessThanOrEqual">
      <formula>0</formula>
    </cfRule>
  </conditionalFormatting>
  <conditionalFormatting sqref="D15 G15 J15">
    <cfRule type="cellIs" dxfId="84" priority="79" stopIfTrue="1" operator="greaterThan">
      <formula>0</formula>
    </cfRule>
  </conditionalFormatting>
  <conditionalFormatting sqref="D17:D18 G17:G18 J17:J18">
    <cfRule type="cellIs" dxfId="83" priority="78" stopIfTrue="1" operator="lessThanOrEqual">
      <formula>0</formula>
    </cfRule>
  </conditionalFormatting>
  <conditionalFormatting sqref="D17:D18 G17:G18 J17:J18">
    <cfRule type="cellIs" dxfId="82" priority="77" stopIfTrue="1" operator="greaterThan">
      <formula>0</formula>
    </cfRule>
  </conditionalFormatting>
  <conditionalFormatting sqref="D24 G24 J24">
    <cfRule type="cellIs" dxfId="81" priority="74" stopIfTrue="1" operator="lessThanOrEqual">
      <formula>0</formula>
    </cfRule>
  </conditionalFormatting>
  <conditionalFormatting sqref="D24 G24 J24">
    <cfRule type="cellIs" dxfId="80" priority="73" stopIfTrue="1" operator="greaterThan">
      <formula>0</formula>
    </cfRule>
  </conditionalFormatting>
  <conditionalFormatting sqref="D27 G27 J27">
    <cfRule type="cellIs" dxfId="79" priority="72" stopIfTrue="1" operator="lessThanOrEqual">
      <formula>0</formula>
    </cfRule>
  </conditionalFormatting>
  <conditionalFormatting sqref="D27 G27 J27">
    <cfRule type="cellIs" dxfId="78" priority="71" stopIfTrue="1" operator="greaterThan">
      <formula>0</formula>
    </cfRule>
  </conditionalFormatting>
  <conditionalFormatting sqref="D29:D31 G29:G31 J29:J31">
    <cfRule type="cellIs" dxfId="77" priority="70" stopIfTrue="1" operator="lessThanOrEqual">
      <formula>0</formula>
    </cfRule>
  </conditionalFormatting>
  <conditionalFormatting sqref="D29:D31 G29:G31 J29:J31">
    <cfRule type="cellIs" dxfId="76" priority="69" stopIfTrue="1" operator="greaterThan">
      <formula>0</formula>
    </cfRule>
  </conditionalFormatting>
  <conditionalFormatting sqref="D32 G32 J32">
    <cfRule type="cellIs" dxfId="75" priority="68" stopIfTrue="1" operator="lessThanOrEqual">
      <formula>0</formula>
    </cfRule>
  </conditionalFormatting>
  <conditionalFormatting sqref="D32 G32 J32">
    <cfRule type="cellIs" dxfId="74" priority="67" stopIfTrue="1" operator="greaterThan">
      <formula>0</formula>
    </cfRule>
  </conditionalFormatting>
  <conditionalFormatting sqref="D33:D34 G34 J33:J34">
    <cfRule type="cellIs" dxfId="73" priority="66" stopIfTrue="1" operator="lessThanOrEqual">
      <formula>0</formula>
    </cfRule>
  </conditionalFormatting>
  <conditionalFormatting sqref="D33:D34 G34 J33:J34">
    <cfRule type="cellIs" dxfId="72" priority="65" stopIfTrue="1" operator="greaterThan">
      <formula>0</formula>
    </cfRule>
  </conditionalFormatting>
  <conditionalFormatting sqref="D37:D40 G37:G40 J37:J40">
    <cfRule type="cellIs" dxfId="71" priority="64" stopIfTrue="1" operator="lessThanOrEqual">
      <formula>0</formula>
    </cfRule>
  </conditionalFormatting>
  <conditionalFormatting sqref="D37:D40 G37:G40 J37:J40">
    <cfRule type="cellIs" dxfId="70" priority="63" stopIfTrue="1" operator="greaterThan">
      <formula>0</formula>
    </cfRule>
  </conditionalFormatting>
  <conditionalFormatting sqref="D42:D43 G42:G43 J42:J43">
    <cfRule type="cellIs" dxfId="69" priority="62" stopIfTrue="1" operator="lessThanOrEqual">
      <formula>0</formula>
    </cfRule>
  </conditionalFormatting>
  <conditionalFormatting sqref="D42:D43 G42:G43 J42:J43">
    <cfRule type="cellIs" dxfId="68" priority="61" stopIfTrue="1" operator="greaterThan">
      <formula>0</formula>
    </cfRule>
  </conditionalFormatting>
  <conditionalFormatting sqref="D45:D46 G45:G46 J45:J46">
    <cfRule type="cellIs" dxfId="67" priority="60" stopIfTrue="1" operator="lessThanOrEqual">
      <formula>0</formula>
    </cfRule>
  </conditionalFormatting>
  <conditionalFormatting sqref="D45:D46 G45:G46 J45:J46">
    <cfRule type="cellIs" dxfId="66" priority="59" stopIfTrue="1" operator="greaterThan">
      <formula>0</formula>
    </cfRule>
  </conditionalFormatting>
  <conditionalFormatting sqref="D49 G49 J49">
    <cfRule type="cellIs" dxfId="65" priority="58" stopIfTrue="1" operator="lessThanOrEqual">
      <formula>0</formula>
    </cfRule>
  </conditionalFormatting>
  <conditionalFormatting sqref="D49 G49 J49">
    <cfRule type="cellIs" dxfId="64" priority="57" stopIfTrue="1" operator="greaterThan">
      <formula>0</formula>
    </cfRule>
  </conditionalFormatting>
  <conditionalFormatting sqref="D51:D53 G51:G53 J51:J53">
    <cfRule type="cellIs" dxfId="63" priority="56" stopIfTrue="1" operator="lessThanOrEqual">
      <formula>0</formula>
    </cfRule>
  </conditionalFormatting>
  <conditionalFormatting sqref="D51:D53 G51:G53 J51:J53">
    <cfRule type="cellIs" dxfId="62" priority="55" stopIfTrue="1" operator="greaterThan">
      <formula>0</formula>
    </cfRule>
  </conditionalFormatting>
  <conditionalFormatting sqref="G57:G58 D57:D58 J57:J58">
    <cfRule type="cellIs" dxfId="61" priority="54" stopIfTrue="1" operator="lessThanOrEqual">
      <formula>0</formula>
    </cfRule>
  </conditionalFormatting>
  <conditionalFormatting sqref="G57:G58 D57:D58 J57:J58">
    <cfRule type="cellIs" dxfId="60" priority="53" stopIfTrue="1" operator="greaterThan">
      <formula>0</formula>
    </cfRule>
  </conditionalFormatting>
  <conditionalFormatting sqref="D62:D64 G62:G64 J62:J64">
    <cfRule type="cellIs" dxfId="59" priority="52" stopIfTrue="1" operator="lessThanOrEqual">
      <formula>0</formula>
    </cfRule>
  </conditionalFormatting>
  <conditionalFormatting sqref="D62:D64 G62:G64 J62:J64">
    <cfRule type="cellIs" dxfId="58" priority="51" stopIfTrue="1" operator="greaterThan">
      <formula>0</formula>
    </cfRule>
  </conditionalFormatting>
  <conditionalFormatting sqref="G104:G106 D104:D106 J104:J106">
    <cfRule type="cellIs" dxfId="57" priority="50" stopIfTrue="1" operator="lessThanOrEqual">
      <formula>0</formula>
    </cfRule>
  </conditionalFormatting>
  <conditionalFormatting sqref="G104:G106 D104:D106 J104:J106">
    <cfRule type="cellIs" dxfId="56" priority="49" stopIfTrue="1" operator="greaterThan">
      <formula>0</formula>
    </cfRule>
  </conditionalFormatting>
  <conditionalFormatting sqref="G108 D108 J108">
    <cfRule type="cellIs" dxfId="55" priority="48" stopIfTrue="1" operator="lessThanOrEqual">
      <formula>0</formula>
    </cfRule>
  </conditionalFormatting>
  <conditionalFormatting sqref="G108 D108 J108">
    <cfRule type="cellIs" dxfId="54" priority="47" stopIfTrue="1" operator="greaterThan">
      <formula>0</formula>
    </cfRule>
  </conditionalFormatting>
  <conditionalFormatting sqref="G110 D110 J110">
    <cfRule type="cellIs" dxfId="53" priority="46" stopIfTrue="1" operator="lessThanOrEqual">
      <formula>0</formula>
    </cfRule>
  </conditionalFormatting>
  <conditionalFormatting sqref="G110 D110 J110">
    <cfRule type="cellIs" dxfId="52" priority="45" stopIfTrue="1" operator="greaterThan">
      <formula>0</formula>
    </cfRule>
  </conditionalFormatting>
  <conditionalFormatting sqref="G113:G114 D113:D114 J113:J114">
    <cfRule type="cellIs" dxfId="51" priority="44" stopIfTrue="1" operator="lessThanOrEqual">
      <formula>0</formula>
    </cfRule>
  </conditionalFormatting>
  <conditionalFormatting sqref="G113:G114 D113:D114 J113:J114">
    <cfRule type="cellIs" dxfId="50" priority="43" stopIfTrue="1" operator="greaterThan">
      <formula>0</formula>
    </cfRule>
  </conditionalFormatting>
  <conditionalFormatting sqref="G115 D115 J115">
    <cfRule type="cellIs" dxfId="49" priority="42" stopIfTrue="1" operator="lessThanOrEqual">
      <formula>0</formula>
    </cfRule>
  </conditionalFormatting>
  <conditionalFormatting sqref="G115 D115 J115">
    <cfRule type="cellIs" dxfId="48" priority="41" stopIfTrue="1" operator="greaterThan">
      <formula>0</formula>
    </cfRule>
  </conditionalFormatting>
  <conditionalFormatting sqref="G117 D117 J117">
    <cfRule type="cellIs" dxfId="47" priority="40" stopIfTrue="1" operator="lessThanOrEqual">
      <formula>0</formula>
    </cfRule>
  </conditionalFormatting>
  <conditionalFormatting sqref="G117 D117 J117">
    <cfRule type="cellIs" dxfId="46" priority="39" stopIfTrue="1" operator="greaterThan">
      <formula>0</formula>
    </cfRule>
  </conditionalFormatting>
  <conditionalFormatting sqref="G118:G119 D118:D119 J118:J119">
    <cfRule type="cellIs" dxfId="45" priority="38" stopIfTrue="1" operator="lessThanOrEqual">
      <formula>0</formula>
    </cfRule>
  </conditionalFormatting>
  <conditionalFormatting sqref="G118:G119 D118:D119 J118:J119">
    <cfRule type="cellIs" dxfId="44" priority="37" stopIfTrue="1" operator="greaterThan">
      <formula>0</formula>
    </cfRule>
  </conditionalFormatting>
  <conditionalFormatting sqref="G122 D122 J122">
    <cfRule type="cellIs" dxfId="43" priority="36" stopIfTrue="1" operator="lessThanOrEqual">
      <formula>0</formula>
    </cfRule>
  </conditionalFormatting>
  <conditionalFormatting sqref="G122 D122 J122">
    <cfRule type="cellIs" dxfId="42" priority="35" stopIfTrue="1" operator="greaterThan">
      <formula>0</formula>
    </cfRule>
  </conditionalFormatting>
  <conditionalFormatting sqref="G123 G125:G128 D123:D129 J123:J129">
    <cfRule type="cellIs" dxfId="41" priority="34" stopIfTrue="1" operator="lessThanOrEqual">
      <formula>0</formula>
    </cfRule>
  </conditionalFormatting>
  <conditionalFormatting sqref="G123 G125:G128 D123:D129 J123:J129">
    <cfRule type="cellIs" dxfId="40" priority="33" stopIfTrue="1" operator="greaterThan">
      <formula>0</formula>
    </cfRule>
  </conditionalFormatting>
  <conditionalFormatting sqref="D131 G131 J131">
    <cfRule type="cellIs" dxfId="39" priority="32" stopIfTrue="1" operator="lessThanOrEqual">
      <formula>0</formula>
    </cfRule>
  </conditionalFormatting>
  <conditionalFormatting sqref="D131 G131 J131">
    <cfRule type="cellIs" dxfId="38" priority="31" stopIfTrue="1" operator="greaterThan">
      <formula>0</formula>
    </cfRule>
  </conditionalFormatting>
  <conditionalFormatting sqref="D132 G132 J132 G134:G136 G138:G139 G141:G144 J134:J144 D134:D144">
    <cfRule type="cellIs" dxfId="37" priority="30" stopIfTrue="1" operator="lessThanOrEqual">
      <formula>0</formula>
    </cfRule>
  </conditionalFormatting>
  <conditionalFormatting sqref="D132 G132 J132 G134:G136 G138:G139 G141:G144 J134:J144 D134:D144">
    <cfRule type="cellIs" dxfId="36" priority="29" stopIfTrue="1" operator="greaterThan">
      <formula>0</formula>
    </cfRule>
  </conditionalFormatting>
  <conditionalFormatting sqref="G147:G149 J147:J149 D147:D149">
    <cfRule type="cellIs" dxfId="35" priority="28" stopIfTrue="1" operator="lessThanOrEqual">
      <formula>0</formula>
    </cfRule>
  </conditionalFormatting>
  <conditionalFormatting sqref="G147:G149 J147:J149 D147:D149">
    <cfRule type="cellIs" dxfId="34" priority="27" stopIfTrue="1" operator="greaterThan">
      <formula>0</formula>
    </cfRule>
  </conditionalFormatting>
  <conditionalFormatting sqref="G152 J152 D152">
    <cfRule type="cellIs" dxfId="33" priority="26" stopIfTrue="1" operator="lessThanOrEqual">
      <formula>0</formula>
    </cfRule>
  </conditionalFormatting>
  <conditionalFormatting sqref="G152 J152 D152">
    <cfRule type="cellIs" dxfId="32" priority="25" stopIfTrue="1" operator="greaterThan">
      <formula>0</formula>
    </cfRule>
  </conditionalFormatting>
  <conditionalFormatting sqref="G155 J155 D155">
    <cfRule type="cellIs" dxfId="31" priority="24" stopIfTrue="1" operator="lessThanOrEqual">
      <formula>0</formula>
    </cfRule>
  </conditionalFormatting>
  <conditionalFormatting sqref="G155 J155 D155">
    <cfRule type="cellIs" dxfId="30" priority="23" stopIfTrue="1" operator="greaterThan">
      <formula>0</formula>
    </cfRule>
  </conditionalFormatting>
  <conditionalFormatting sqref="G156:G157 J156:J157 D156:D157">
    <cfRule type="cellIs" dxfId="29" priority="22" stopIfTrue="1" operator="lessThanOrEqual">
      <formula>0</formula>
    </cfRule>
  </conditionalFormatting>
  <conditionalFormatting sqref="G156:G157 J156:J157 D156:D157">
    <cfRule type="cellIs" dxfId="28" priority="21" stopIfTrue="1" operator="greaterThan">
      <formula>0</formula>
    </cfRule>
  </conditionalFormatting>
  <conditionalFormatting sqref="G159:G160 J159:J160 D159:D160">
    <cfRule type="cellIs" dxfId="27" priority="20" stopIfTrue="1" operator="lessThanOrEqual">
      <formula>0</formula>
    </cfRule>
  </conditionalFormatting>
  <conditionalFormatting sqref="G159:G160 J159:J160 D159:D160">
    <cfRule type="cellIs" dxfId="26" priority="19" stopIfTrue="1" operator="greaterThan">
      <formula>0</formula>
    </cfRule>
  </conditionalFormatting>
  <conditionalFormatting sqref="G162:G163 J162:J163 D162:D163">
    <cfRule type="cellIs" dxfId="25" priority="18" stopIfTrue="1" operator="lessThanOrEqual">
      <formula>0</formula>
    </cfRule>
  </conditionalFormatting>
  <conditionalFormatting sqref="G162:G163 J162:J163 D162:D163">
    <cfRule type="cellIs" dxfId="24" priority="17" stopIfTrue="1" operator="greaterThan">
      <formula>0</formula>
    </cfRule>
  </conditionalFormatting>
  <conditionalFormatting sqref="G167 J167:J169 D167:D169 G169:G170">
    <cfRule type="cellIs" dxfId="23" priority="16" stopIfTrue="1" operator="lessThanOrEqual">
      <formula>0</formula>
    </cfRule>
  </conditionalFormatting>
  <conditionalFormatting sqref="G167 J167:J169 D167:D169 G169:G170">
    <cfRule type="cellIs" dxfId="22" priority="15" stopIfTrue="1" operator="greaterThan">
      <formula>0</formula>
    </cfRule>
  </conditionalFormatting>
  <conditionalFormatting sqref="G171 J171 D171">
    <cfRule type="cellIs" dxfId="21" priority="14" stopIfTrue="1" operator="lessThanOrEqual">
      <formula>0</formula>
    </cfRule>
  </conditionalFormatting>
  <conditionalFormatting sqref="G171 J171 D171">
    <cfRule type="cellIs" dxfId="20" priority="13" stopIfTrue="1" operator="greaterThan">
      <formula>0</formula>
    </cfRule>
  </conditionalFormatting>
  <conditionalFormatting sqref="G173 J173 D173">
    <cfRule type="cellIs" dxfId="19" priority="12" stopIfTrue="1" operator="lessThanOrEqual">
      <formula>0</formula>
    </cfRule>
  </conditionalFormatting>
  <conditionalFormatting sqref="G173 J173 D173">
    <cfRule type="cellIs" dxfId="18" priority="11" stopIfTrue="1" operator="greaterThan">
      <formula>0</formula>
    </cfRule>
  </conditionalFormatting>
  <conditionalFormatting sqref="J179:J183 G176:G177 J175:J177 D175:D177 G179:G180 D179:D187 G182:G187">
    <cfRule type="cellIs" dxfId="17" priority="10" stopIfTrue="1" operator="lessThanOrEqual">
      <formula>0</formula>
    </cfRule>
  </conditionalFormatting>
  <conditionalFormatting sqref="J179:J183 G176:G177 J175:J177 D175:D177 G179:G180 D179:D187 G182:G187">
    <cfRule type="cellIs" dxfId="16" priority="9" stopIfTrue="1" operator="greaterThan">
      <formula>0</formula>
    </cfRule>
  </conditionalFormatting>
  <conditionalFormatting sqref="J185:J187">
    <cfRule type="cellIs" dxfId="15" priority="8" stopIfTrue="1" operator="lessThanOrEqual">
      <formula>0</formula>
    </cfRule>
  </conditionalFormatting>
  <conditionalFormatting sqref="J185:J187">
    <cfRule type="cellIs" dxfId="14" priority="7" stopIfTrue="1" operator="greaterThan">
      <formula>0</formula>
    </cfRule>
  </conditionalFormatting>
  <conditionalFormatting sqref="D190">
    <cfRule type="cellIs" dxfId="13" priority="6" stopIfTrue="1" operator="lessThanOrEqual">
      <formula>0</formula>
    </cfRule>
  </conditionalFormatting>
  <conditionalFormatting sqref="D190">
    <cfRule type="cellIs" dxfId="12" priority="5" stopIfTrue="1" operator="greaterThan">
      <formula>0</formula>
    </cfRule>
  </conditionalFormatting>
  <conditionalFormatting sqref="G190">
    <cfRule type="cellIs" dxfId="11" priority="4" stopIfTrue="1" operator="lessThanOrEqual">
      <formula>0</formula>
    </cfRule>
  </conditionalFormatting>
  <conditionalFormatting sqref="G190">
    <cfRule type="cellIs" dxfId="10" priority="3" stopIfTrue="1" operator="greaterThan">
      <formula>0</formula>
    </cfRule>
  </conditionalFormatting>
  <conditionalFormatting sqref="J190">
    <cfRule type="cellIs" dxfId="9" priority="2" stopIfTrue="1" operator="lessThanOrEqual">
      <formula>0</formula>
    </cfRule>
  </conditionalFormatting>
  <conditionalFormatting sqref="J190">
    <cfRule type="cellIs" dxfId="8" priority="1" stopIfTrue="1" operator="greaterThan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Зміст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2023-02-02T08:45:21Z</dcterms:modified>
</cp:coreProperties>
</file>